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autoCompressPictures="0" defaultThemeVersion="124226"/>
  <mc:AlternateContent xmlns:mc="http://schemas.openxmlformats.org/markup-compatibility/2006">
    <mc:Choice Requires="x15">
      <x15ac:absPath xmlns:x15ac="http://schemas.microsoft.com/office/spreadsheetml/2010/11/ac" url="C:\Users\deana\Desktop\ERIECRIZ2025\reporting\"/>
    </mc:Choice>
  </mc:AlternateContent>
  <xr:revisionPtr revIDLastSave="0" documentId="8_{D64800E8-AEC5-4D34-82EB-B586766B0071}" xr6:coauthVersionLast="47" xr6:coauthVersionMax="47" xr10:uidLastSave="{00000000-0000-0000-0000-000000000000}"/>
  <bookViews>
    <workbookView xWindow="-96" yWindow="-96" windowWidth="19632" windowHeight="12432" tabRatio="625" activeTab="1" xr2:uid="{00000000-000D-0000-FFFF-FFFF00000000}"/>
  </bookViews>
  <sheets>
    <sheet name="Example" sheetId="6" r:id="rId1"/>
    <sheet name="To be completed" sheetId="7" r:id="rId2"/>
    <sheet name="TPP" sheetId="8" r:id="rId3"/>
    <sheet name="MB" sheetId="9" r:id="rId4"/>
    <sheet name="LW" sheetId="10" r:id="rId5"/>
  </sheets>
  <definedNames>
    <definedName name="Legal_Name">Example!$B$4:$C$4</definedName>
    <definedName name="MALTUNIT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D32" i="7" l="1"/>
  <c r="C32" i="7"/>
  <c r="D33" i="7"/>
  <c r="C33" i="7"/>
  <c r="D31" i="7"/>
  <c r="C31" i="7"/>
  <c r="D32" i="6"/>
  <c r="C32" i="6"/>
  <c r="D33" i="6"/>
  <c r="C33" i="6"/>
  <c r="D31" i="6"/>
  <c r="C31" i="6"/>
  <c r="E61" i="6"/>
  <c r="E62" i="6" s="1"/>
  <c r="E63" i="6" s="1"/>
  <c r="E59" i="6"/>
  <c r="E57" i="6"/>
  <c r="E61" i="7"/>
  <c r="E62" i="7" s="1"/>
  <c r="E63" i="7" s="1"/>
  <c r="E59" i="7"/>
  <c r="E57" i="7"/>
  <c r="E68" i="6" l="1"/>
  <c r="E69" i="6" s="1"/>
  <c r="D68" i="6"/>
  <c r="D69" i="6" s="1"/>
  <c r="C68" i="6"/>
  <c r="C69" i="6" s="1"/>
  <c r="E68" i="7"/>
  <c r="E69" i="7" s="1"/>
  <c r="D68" i="7"/>
  <c r="D69" i="7" s="1"/>
  <c r="C68" i="7"/>
  <c r="C69" i="7" s="1"/>
  <c r="D52" i="6" l="1"/>
  <c r="D51" i="6"/>
  <c r="E27" i="10"/>
  <c r="D27" i="10"/>
  <c r="E27" i="9"/>
  <c r="D27" i="9"/>
  <c r="D38" i="6"/>
  <c r="D37" i="6"/>
  <c r="D36" i="6"/>
  <c r="D47" i="6"/>
  <c r="F41" i="6"/>
  <c r="F40" i="6"/>
  <c r="D35" i="6"/>
  <c r="D34" i="6"/>
</calcChain>
</file>

<file path=xl/sharedStrings.xml><?xml version="1.0" encoding="utf-8"?>
<sst xmlns="http://schemas.openxmlformats.org/spreadsheetml/2006/main" count="243" uniqueCount="119">
  <si>
    <t>© 2014 Four Score, LLC</t>
  </si>
  <si>
    <t>ENTER ANSWERS IN THIS COLUMN ↓</t>
  </si>
  <si>
    <t>Legal Name:</t>
  </si>
  <si>
    <t>Doing Business As (DBA)/Trade Name:</t>
  </si>
  <si>
    <t>Telephone Number:</t>
  </si>
  <si>
    <t>Date business commenced operations in PA:</t>
  </si>
  <si>
    <t>Number of business locations withing PA:</t>
  </si>
  <si>
    <t>Federal Employer Identification Number:</t>
  </si>
  <si>
    <t>Provide a Social Security number for each</t>
  </si>
  <si>
    <t xml:space="preserve"> sole proprietor, shareholder in </t>
  </si>
  <si>
    <t>PA S corporation, , partner in a partnership</t>
  </si>
  <si>
    <t xml:space="preserve"> or member of an LLC:</t>
  </si>
  <si>
    <t>PA Sales and Use Tax License Number:</t>
  </si>
  <si>
    <t>PA Employer Withholding Account Number:</t>
  </si>
  <si>
    <t>PA Corporate Tax Account Number:</t>
  </si>
  <si>
    <t>Revenue ID:</t>
  </si>
  <si>
    <t>Name:</t>
  </si>
  <si>
    <t>Telephone:</t>
  </si>
  <si>
    <t>Email Address:</t>
  </si>
  <si>
    <t>Four Score LLC</t>
  </si>
  <si>
    <t xml:space="preserve">Four Score  </t>
  </si>
  <si>
    <t>3705 Orchid Place, Emmaus PA 18049</t>
  </si>
  <si>
    <t>186-99-9999</t>
  </si>
  <si>
    <t>186-99-9998</t>
  </si>
  <si>
    <t>484-951-1289</t>
  </si>
  <si>
    <t>23-2222222</t>
  </si>
  <si>
    <t>Deana Zosky</t>
  </si>
  <si>
    <t>deana@four-score.com</t>
  </si>
  <si>
    <t>What do I have to report?</t>
  </si>
  <si>
    <t>Corporate Net Income Tax</t>
  </si>
  <si>
    <t>Bank Shares Tax</t>
  </si>
  <si>
    <t>Employer Withholding Tax</t>
  </si>
  <si>
    <t>For Property Owners and Businesses</t>
  </si>
  <si>
    <t>WHERE DO I GET THIS INFORMATION IN MY FILES?</t>
  </si>
  <si>
    <t>All questions concerning this report should be directed to the following contact (typically this is a person in the finance department or business owner)</t>
  </si>
  <si>
    <t>Business Information</t>
  </si>
  <si>
    <t>Contact Information</t>
  </si>
  <si>
    <t>Business Tax Account Information</t>
  </si>
  <si>
    <t>Sales, Use and Hotel Occupancy Tax</t>
  </si>
  <si>
    <t>SSN - please call with SSN information or send by encrypted email</t>
  </si>
  <si>
    <t>BOTH COLUMNS ARE THE SAME, THIS INCLUDES PURCHASES FOR THINGS LIKE FURNITURE, COMPUTERS, PRINTERS, ETC.</t>
  </si>
  <si>
    <t>TOTAL PAYMENTS MADE TO THE STATE OF PA (ALL PA LOCATIONS)</t>
  </si>
  <si>
    <t>BANK SHARES RETURN-PA RCT-132</t>
  </si>
  <si>
    <t xml:space="preserve">Percentage Ownership for each owner </t>
  </si>
  <si>
    <t>NOTE - Please maintain invoice evidence to support amounts reported below</t>
  </si>
  <si>
    <t>Invoice Date</t>
  </si>
  <si>
    <t>Invoice Number</t>
  </si>
  <si>
    <t>Purchase Amount</t>
  </si>
  <si>
    <t>Sales Tax Paid</t>
  </si>
  <si>
    <t>TOTAL</t>
  </si>
  <si>
    <t>Date business commenced operations in the CRIZ:</t>
  </si>
  <si>
    <t>Business Mailing address if different from CRIZ address:</t>
  </si>
  <si>
    <t>CRIZ address:</t>
  </si>
  <si>
    <t>TOTAL PAYMENTS MADE TO THE STATE OF PA - CRIZ LOCATION</t>
  </si>
  <si>
    <t>Liquor or Malt Beverage Tax Charged by Brewer /Distiller</t>
  </si>
  <si>
    <t>THIS IS FOR RESTAURANT THAT PURCHASES FROM BEER OR OTHER DISTRIBUTOR - DETAILS ON MB TAB</t>
  </si>
  <si>
    <t>THIS IS FOR RESTAURANTE THAT PURCHASES FROM DISTILLER OR LIQUOR/WINE STORE - DETAILS ON LW TAB</t>
  </si>
  <si>
    <t xml:space="preserve">TPP - Sales tax paid on Tangible Personal Property </t>
  </si>
  <si>
    <t>MP - Sales tax paid on the purchase of Malt or Brewed Beverages</t>
  </si>
  <si>
    <t>Vendor Name</t>
  </si>
  <si>
    <t xml:space="preserve">Purchase Amount </t>
  </si>
  <si>
    <t>LW - Sales tax paid on the purchase of Liquor and Wine</t>
  </si>
  <si>
    <t>Total Wages and Salaries for Employees of the Qualified Business for the Prior Year: Enter the total wages and salaries for employees of the qualified business within the CRIZ location for the prior year.</t>
  </si>
  <si>
    <t>Number of New Jobs Created by the Qualified Business for the Prior Year: Enter the number of new jobs created within the zone by the Qualified Business for the prior year.</t>
  </si>
  <si>
    <t>Total Private Capital Investment made by the Qualified Business in the Prior Year: Enter the total private capital investment made by the Qualified Business within the zone, in the prior year.</t>
  </si>
  <si>
    <t>333 STATE ST ERIE PA 16503</t>
  </si>
  <si>
    <t>Insurance Premiums Tax</t>
  </si>
  <si>
    <t>Local Services Tax (for PSD coded 250201 - City of Erie)</t>
  </si>
  <si>
    <t>Employer Withholding Tax (for PSD Code 250201 - City of Erie Residents)</t>
  </si>
  <si>
    <t>Amusement Tax</t>
  </si>
  <si>
    <t>STATE</t>
  </si>
  <si>
    <t xml:space="preserve">LOCAL    </t>
  </si>
  <si>
    <t>APPORTIONMENT CALCULATION FOR APPORTIONED CORPORATE TAXES</t>
  </si>
  <si>
    <t>END OF YEAR APPORTIONMENT CALCULATION</t>
  </si>
  <si>
    <r>
      <rPr>
        <b/>
        <sz val="9"/>
        <color rgb="FF231F20"/>
        <rFont val="Arial"/>
        <family val="2"/>
      </rPr>
      <t>A. PROPERTY FACTOR</t>
    </r>
  </si>
  <si>
    <t xml:space="preserve">Within CRIZ </t>
  </si>
  <si>
    <t>Within PA</t>
  </si>
  <si>
    <t>Calculated</t>
  </si>
  <si>
    <r>
      <rPr>
        <b/>
        <i/>
        <sz val="9"/>
        <color rgb="FF000000"/>
        <rFont val="Calibri"/>
        <family val="2"/>
      </rPr>
      <t>Within the CRIZ</t>
    </r>
    <r>
      <rPr>
        <i/>
        <sz val="9"/>
        <color rgb="FF000000"/>
        <rFont val="Calibri"/>
        <family val="2"/>
      </rPr>
      <t xml:space="preserve"> </t>
    </r>
    <r>
      <rPr>
        <sz val="9"/>
        <color rgb="FF000000"/>
        <rFont val="Calibri"/>
        <family val="2"/>
      </rPr>
      <t>– The average value of the taxpayer’s real and tangible personal property owned and used in the CRIZ plus eight times the rental rate for real and tangible personal property rented and used in the CRIZ.</t>
    </r>
  </si>
  <si>
    <t>APPORTIONMENT WORKSHEET FOR CORPORATIONS</t>
  </si>
  <si>
    <r>
      <rPr>
        <b/>
        <i/>
        <sz val="9"/>
        <color rgb="FF000000"/>
        <rFont val="Calibri"/>
        <family val="2"/>
      </rPr>
      <t>Within PA</t>
    </r>
    <r>
      <rPr>
        <i/>
        <sz val="9"/>
        <color rgb="FF000000"/>
        <rFont val="Calibri"/>
        <family val="2"/>
      </rPr>
      <t xml:space="preserve"> </t>
    </r>
    <r>
      <rPr>
        <sz val="9"/>
        <color rgb="FF000000"/>
        <rFont val="Calibri"/>
        <family val="2"/>
      </rPr>
      <t>– The average value of the taxpayer’s real and tangible personal property owned and used in PA plus eight times the rental rate for real and tangible personal property rented and used in PA.</t>
    </r>
  </si>
  <si>
    <r>
      <t xml:space="preserve">Businesses that remit 
</t>
    </r>
    <r>
      <rPr>
        <b/>
        <sz val="10"/>
        <color rgb="FF000000"/>
        <rFont val="Arial"/>
        <family val="2"/>
      </rPr>
      <t>►corporate net income tax or 
►bank shares tax or ►insurance premiums tax</t>
    </r>
    <r>
      <rPr>
        <sz val="10"/>
        <color rgb="FF000000"/>
        <rFont val="Arial"/>
        <family val="2"/>
      </rPr>
      <t xml:space="preserve">
must calculate and apportion the amount attributable to the location within the zone
Businesses that </t>
    </r>
    <r>
      <rPr>
        <b/>
        <sz val="10"/>
        <color rgb="FF000000"/>
        <rFont val="Arial"/>
        <family val="2"/>
      </rPr>
      <t>DO NOT</t>
    </r>
    <r>
      <rPr>
        <sz val="10"/>
        <color rgb="FF000000"/>
        <rFont val="Arial"/>
        <family val="2"/>
      </rPr>
      <t xml:space="preserve"> remit taxes listed above should record "0" (ZERO) within all required fields of the report.</t>
    </r>
  </si>
  <si>
    <t>B. PAYROLL FACTOR</t>
  </si>
  <si>
    <r>
      <rPr>
        <b/>
        <i/>
        <sz val="9"/>
        <color rgb="FF000000"/>
        <rFont val="Calibri"/>
        <family val="2"/>
        <scheme val="minor"/>
      </rPr>
      <t>Within the CRIZ</t>
    </r>
    <r>
      <rPr>
        <b/>
        <sz val="9"/>
        <color rgb="FF000000"/>
        <rFont val="Calibri"/>
        <family val="2"/>
        <scheme val="minor"/>
      </rPr>
      <t xml:space="preserve"> </t>
    </r>
    <r>
      <rPr>
        <sz val="9"/>
        <color rgb="FF000000"/>
        <rFont val="Calibri"/>
        <family val="2"/>
        <scheme val="minor"/>
      </rPr>
      <t xml:space="preserve">– Total compensation paid in the CRIZ. Compensation is considered paid in the CRIZ under all of the following scenarios:  </t>
    </r>
    <r>
      <rPr>
        <b/>
        <sz val="9"/>
        <color rgb="FF000000"/>
        <rFont val="Calibri"/>
        <family val="2"/>
        <scheme val="minor"/>
      </rPr>
      <t>1.</t>
    </r>
    <r>
      <rPr>
        <sz val="9"/>
        <color rgb="FF000000"/>
        <rFont val="Calibri"/>
        <family val="2"/>
        <scheme val="minor"/>
      </rPr>
      <t xml:space="preserve"> The person's service is performed entirely within the CRIZ; </t>
    </r>
    <r>
      <rPr>
        <b/>
        <sz val="9"/>
        <color rgb="FF000000"/>
        <rFont val="Calibri"/>
        <family val="2"/>
        <scheme val="minor"/>
      </rPr>
      <t xml:space="preserve">2. </t>
    </r>
    <r>
      <rPr>
        <sz val="9"/>
        <color rgb="FF000000"/>
        <rFont val="Calibri"/>
        <family val="2"/>
        <scheme val="minor"/>
      </rPr>
      <t>The person's service is performed within and outside the CRIZ, but the service performed outside the CRIZ is incidental to the service performed within the CRIZ; and</t>
    </r>
    <r>
      <rPr>
        <b/>
        <sz val="9"/>
        <color rgb="FF000000"/>
        <rFont val="Calibri"/>
        <family val="2"/>
        <scheme val="minor"/>
      </rPr>
      <t xml:space="preserve"> 3.</t>
    </r>
    <r>
      <rPr>
        <sz val="9"/>
        <color rgb="FF000000"/>
        <rFont val="Calibri"/>
        <family val="2"/>
        <scheme val="minor"/>
      </rPr>
      <t xml:space="preserve"> Some of the service is performed in the CRIZ, and the base of operations is in the CRIZ.
•  If there is no base of operations, compensation is paid in the CRIZ if the place from which the service is directed or controlled is in the CRIZ.</t>
    </r>
  </si>
  <si>
    <r>
      <t xml:space="preserve">•  If the place from which the service is directed or controlled is not in a location in which the employee’s work is performed, compensation is paid in the CRIZ if the employee’s residence is within the CRIZ.
</t>
    </r>
    <r>
      <rPr>
        <b/>
        <i/>
        <sz val="9"/>
        <color rgb="FF000000"/>
        <rFont val="Calibri"/>
        <family val="2"/>
        <scheme val="minor"/>
      </rPr>
      <t>Within PA</t>
    </r>
    <r>
      <rPr>
        <sz val="9"/>
        <color rgb="FF000000"/>
        <rFont val="Calibri"/>
        <family val="2"/>
        <scheme val="minor"/>
      </rPr>
      <t xml:space="preserve"> – All compensation paid in PA.</t>
    </r>
  </si>
  <si>
    <r>
      <rPr>
        <b/>
        <sz val="9"/>
        <color rgb="FF231F20"/>
        <rFont val="Arial"/>
        <family val="2"/>
      </rPr>
      <t>C. SALES FACTOR</t>
    </r>
  </si>
  <si>
    <r>
      <rPr>
        <b/>
        <i/>
        <sz val="9"/>
        <color rgb="FF000000"/>
        <rFont val="Calibri"/>
        <family val="2"/>
        <scheme val="minor"/>
      </rPr>
      <t>Within the CRIZ</t>
    </r>
    <r>
      <rPr>
        <b/>
        <sz val="9"/>
        <color rgb="FF000000"/>
        <rFont val="Calibri"/>
        <family val="2"/>
        <scheme val="minor"/>
      </rPr>
      <t xml:space="preserve"> </t>
    </r>
    <r>
      <rPr>
        <sz val="9"/>
        <color rgb="FF000000"/>
        <rFont val="Calibri"/>
        <family val="2"/>
        <scheme val="minor"/>
      </rPr>
      <t xml:space="preserve">– Total sales in the CRIZ during the tax period. Sales of tangible personal property are considered in the CRIZ if the property is delivered or shipped to a purchaser that takes possession within the CRIZ, regardless of the FOB point or other conditions of the sale. Sales, other than sales of tangible personal property, are in the CRIZ if:  </t>
    </r>
    <r>
      <rPr>
        <b/>
        <sz val="9"/>
        <color rgb="FF000000"/>
        <rFont val="Calibri"/>
        <family val="2"/>
        <scheme val="minor"/>
      </rPr>
      <t xml:space="preserve">1. </t>
    </r>
    <r>
      <rPr>
        <sz val="9"/>
        <color rgb="FF000000"/>
        <rFont val="Calibri"/>
        <family val="2"/>
        <scheme val="minor"/>
      </rPr>
      <t>The income-producing activity is performed in the CRIZ; or</t>
    </r>
    <r>
      <rPr>
        <b/>
        <sz val="9"/>
        <color rgb="FF000000"/>
        <rFont val="Calibri"/>
        <family val="2"/>
        <scheme val="minor"/>
      </rPr>
      <t xml:space="preserve"> 2. T</t>
    </r>
    <r>
      <rPr>
        <sz val="9"/>
        <color rgb="FF000000"/>
        <rFont val="Calibri"/>
        <family val="2"/>
        <scheme val="minor"/>
      </rPr>
      <t>he income-producing activity is performed within and outside the CRIZ, and a greater proportion of the income-producing activity is performed in the CRIZ than in any other location, based on costs of performance.</t>
    </r>
  </si>
  <si>
    <r>
      <t xml:space="preserve">
</t>
    </r>
    <r>
      <rPr>
        <b/>
        <i/>
        <sz val="9"/>
        <color rgb="FF000000"/>
        <rFont val="Calibri"/>
        <family val="2"/>
        <scheme val="minor"/>
      </rPr>
      <t>Within PA</t>
    </r>
    <r>
      <rPr>
        <sz val="9"/>
        <color rgb="FF000000"/>
        <rFont val="Calibri"/>
        <family val="2"/>
        <scheme val="minor"/>
      </rPr>
      <t xml:space="preserve"> – All sales sourced to locations inside PA.  This includes all sales destined to locations inside PA plus sales of goods picked-up by customers in the CRIZ, either in their own vehicles or by common carriers arranged for by the customers and transported to locations outside the commonwealth.</t>
    </r>
  </si>
  <si>
    <r>
      <rPr>
        <b/>
        <sz val="9"/>
        <color rgb="FF231F20"/>
        <rFont val="Arial"/>
        <family val="2"/>
      </rPr>
      <t xml:space="preserve">D. TOTAL APPORTIONMENT - </t>
    </r>
    <r>
      <rPr>
        <sz val="9"/>
        <color rgb="FF231F20"/>
        <rFont val="Arial"/>
        <family val="2"/>
      </rPr>
      <t xml:space="preserve">Sum of three factors above:  </t>
    </r>
  </si>
  <si>
    <t>THIS FIELD is CALCULATED</t>
  </si>
  <si>
    <r>
      <rPr>
        <b/>
        <sz val="9"/>
        <color rgb="FF231F20"/>
        <rFont val="Arial"/>
        <family val="2"/>
      </rPr>
      <t xml:space="preserve">E. TAX PERCENTAGE </t>
    </r>
    <r>
      <rPr>
        <sz val="9"/>
        <color rgb="FF231F20"/>
        <rFont val="Arial"/>
        <family val="2"/>
      </rPr>
      <t xml:space="preserve"> - divide Total Apportionment by 3: </t>
    </r>
  </si>
  <si>
    <t>THIS FIELD is CALCULATED AND TRANSFERRED TO SECTION F. BELOW</t>
  </si>
  <si>
    <t>F. CRIZ TAX LIABILITY</t>
  </si>
  <si>
    <r>
      <rPr>
        <b/>
        <sz val="8"/>
        <color rgb="FF231F20"/>
        <rFont val="Arial"/>
        <family val="2"/>
      </rPr>
      <t>Corporate Net Income Tax</t>
    </r>
  </si>
  <si>
    <r>
      <rPr>
        <b/>
        <sz val="8"/>
        <color rgb="FF231F20"/>
        <rFont val="Arial"/>
        <family val="2"/>
      </rPr>
      <t>Bank Shares Tax</t>
    </r>
  </si>
  <si>
    <t xml:space="preserve">Tax Payments Made </t>
  </si>
  <si>
    <t>THESE FIELDS ARE TRANSFERRED FROM THE ABOVE WORKSHEET</t>
  </si>
  <si>
    <r>
      <rPr>
        <b/>
        <sz val="9"/>
        <color rgb="FF231F20"/>
        <rFont val="Arial"/>
        <family val="2"/>
      </rPr>
      <t>Tax Percentage</t>
    </r>
  </si>
  <si>
    <r>
      <rPr>
        <b/>
        <sz val="9"/>
        <color rgb="FF231F20"/>
        <rFont val="Arial"/>
        <family val="2"/>
      </rPr>
      <t>CRIZ Tax Liability</t>
    </r>
  </si>
  <si>
    <t>THESE FIELDS WILL BE TRANSFERRED TO TOTALS ABOVE FOR REPORTING</t>
  </si>
  <si>
    <t>ERIE CRIZ ZONE ANNUAL TAX REPORT (CRIZ REPORT)
(Based on CASH BASIS payments made in 2025)</t>
  </si>
  <si>
    <t>Please complete and email to:</t>
  </si>
  <si>
    <t xml:space="preserve">deana@four-score.com </t>
  </si>
  <si>
    <t>Taxes that were PAID in 2025 (regardless of tax year - what matters is date of payment)</t>
  </si>
  <si>
    <r>
      <t>Malt or Brewed Beverage Excise and Sales Tax paid in 2025 - (</t>
    </r>
    <r>
      <rPr>
        <sz val="12"/>
        <color rgb="FFFF0000"/>
        <rFont val="Times New Roman"/>
        <family val="1"/>
      </rPr>
      <t>provide invoice details on MB tab to support amount reported here</t>
    </r>
    <r>
      <rPr>
        <sz val="12"/>
        <color rgb="FF000000"/>
        <rFont val="Times New Roman"/>
        <family val="1"/>
      </rPr>
      <t>)</t>
    </r>
  </si>
  <si>
    <r>
      <t>Liquor/Wine Excise and Sales Tax paid in 2025 - (</t>
    </r>
    <r>
      <rPr>
        <sz val="12"/>
        <color rgb="FFFF0000"/>
        <rFont val="Times New Roman"/>
        <family val="1"/>
      </rPr>
      <t>provide invoice details on LW tab to support amount reported here</t>
    </r>
    <r>
      <rPr>
        <sz val="12"/>
        <color rgb="FF000000"/>
        <rFont val="Times New Roman"/>
        <family val="1"/>
      </rPr>
      <t>)</t>
    </r>
  </si>
  <si>
    <r>
      <t>Sales and Use Tax Paid on invoices related to Tangible Personal Property paid in 2025- (</t>
    </r>
    <r>
      <rPr>
        <sz val="12"/>
        <color theme="5"/>
        <rFont val="Calibri"/>
        <family val="2"/>
        <scheme val="minor"/>
      </rPr>
      <t>provide invoice details on the TPP tab to support amount reported here</t>
    </r>
    <r>
      <rPr>
        <sz val="12"/>
        <color rgb="FF000000"/>
        <rFont val="Calibri"/>
        <family val="2"/>
        <scheme val="minor"/>
      </rPr>
      <t>)</t>
    </r>
  </si>
  <si>
    <t>Refunds - if you have received any CASH BASIS refunds (you got a check in the mail or deposit into your account) in 2025, please list the amount and tax types below</t>
  </si>
  <si>
    <t xml:space="preserve">2024 PA BUSINESS RETURN - PA RCT 101 </t>
  </si>
  <si>
    <t>INSURANCE PREMIUMS TAX PAID - PAYMENTS MADE IN 2025</t>
  </si>
  <si>
    <t>MYPATH (ONLINE) PAYMENT HISTORY - ALL PAYMENTS WITH A 2025 PAYMENT DATE</t>
  </si>
  <si>
    <t>PAW3 FOR Q4-2024 AND Q1,2 AND 3 OF 2025</t>
  </si>
  <si>
    <t>TOTAL PAYMENTS MADE IN 2025 ON THE STATE MALT BEVERAGE FORM (REV-1052) - MUST HAVE A MALT BEVERAGE ACCOUNT NUMBER)</t>
  </si>
  <si>
    <t>Business Income -Total PA (2024 return)</t>
  </si>
  <si>
    <t>Business Income - CRIZ Location (2024 return)</t>
  </si>
  <si>
    <t>EIT Return FOR Q4-2024 AND Q1,2 AND 3 OF 2025 for Residents of Erie (PSD Code 250201</t>
  </si>
  <si>
    <t>LST Return FOR Q4-2024 AND Q1,2 AND 3 OF 2025</t>
  </si>
  <si>
    <t>Total Amusement Tax Paid to City of Erie - 2025 payment date</t>
  </si>
  <si>
    <t>Invoices must be dated or paid in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</si>
</sst>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0.0"/>
  </numFmts>
  <fonts count="35" x14ac:knownFonts="1">
    <font>
      <sz val="10"/>
      <color rgb="FF000000"/>
      <name val="Times New Roman"/>
      <charset val="204"/>
    </font>
    <font>
      <sz val="10"/>
      <color rgb="FF000000"/>
      <name val="Times New Roman"/>
      <family val="1"/>
    </font>
    <font>
      <sz val="10"/>
      <color rgb="FF000000"/>
      <name val="Times New Roman"/>
      <family val="1"/>
    </font>
    <font>
      <u/>
      <sz val="10"/>
      <color theme="10"/>
      <name val="Times New Roman"/>
      <family val="1"/>
    </font>
    <font>
      <sz val="11"/>
      <color rgb="FF993300"/>
      <name val="Calibri"/>
      <family val="2"/>
    </font>
    <font>
      <sz val="10"/>
      <color rgb="FF000000"/>
      <name val="Calibri"/>
      <family val="2"/>
      <scheme val="minor"/>
    </font>
    <font>
      <sz val="11"/>
      <color rgb="FF000000"/>
      <name val="Calibri"/>
      <family val="2"/>
      <scheme val="minor"/>
    </font>
    <font>
      <sz val="11"/>
      <color rgb="FF000000"/>
      <name val="Cambria"/>
      <family val="1"/>
    </font>
    <font>
      <u/>
      <sz val="10"/>
      <color theme="11"/>
      <name val="Times New Roman"/>
      <family val="1"/>
    </font>
    <font>
      <sz val="10"/>
      <color rgb="FF000000"/>
      <name val="Times New Roman"/>
      <family val="1"/>
    </font>
    <font>
      <sz val="12"/>
      <color rgb="FF000000"/>
      <name val="Times New Roman"/>
      <family val="1"/>
    </font>
    <font>
      <sz val="12"/>
      <color rgb="FF000000"/>
      <name val="Calibri"/>
      <family val="2"/>
      <scheme val="minor"/>
    </font>
    <font>
      <sz val="12"/>
      <color theme="5"/>
      <name val="Calibri"/>
      <family val="2"/>
      <scheme val="minor"/>
    </font>
    <font>
      <b/>
      <sz val="12"/>
      <color rgb="FF000000"/>
      <name val="Times New Roman"/>
      <family val="1"/>
    </font>
    <font>
      <u/>
      <sz val="12"/>
      <color theme="10"/>
      <name val="Times New Roman"/>
      <family val="1"/>
    </font>
    <font>
      <b/>
      <sz val="14"/>
      <color rgb="FF000000"/>
      <name val="Times New Roman"/>
      <family val="1"/>
    </font>
    <font>
      <b/>
      <i/>
      <u/>
      <sz val="12"/>
      <color rgb="FF000000"/>
      <name val="Times New Roman"/>
      <family val="1"/>
    </font>
    <font>
      <b/>
      <u/>
      <sz val="12"/>
      <color rgb="FF000000"/>
      <name val="Times New Roman"/>
      <family val="1"/>
    </font>
    <font>
      <sz val="12"/>
      <color rgb="FFFF0000"/>
      <name val="Times New Roman"/>
      <family val="1"/>
    </font>
    <font>
      <b/>
      <sz val="10"/>
      <color rgb="FF000000"/>
      <name val="Times New Roman"/>
      <family val="1"/>
    </font>
    <font>
      <b/>
      <sz val="11"/>
      <color rgb="FF000000"/>
      <name val="Cambria"/>
      <family val="1"/>
    </font>
    <font>
      <b/>
      <sz val="15"/>
      <color rgb="FF000000"/>
      <name val="Cambria"/>
      <family val="1"/>
    </font>
    <font>
      <b/>
      <sz val="10"/>
      <color rgb="FF000000"/>
      <name val="Arial"/>
      <family val="2"/>
    </font>
    <font>
      <sz val="10"/>
      <color rgb="FF000000"/>
      <name val="Arial"/>
      <family val="2"/>
    </font>
    <font>
      <b/>
      <sz val="9"/>
      <color rgb="FF231F20"/>
      <name val="Arial"/>
      <family val="2"/>
    </font>
    <font>
      <i/>
      <sz val="9"/>
      <color rgb="FF000000"/>
      <name val="Calibri"/>
      <family val="2"/>
    </font>
    <font>
      <b/>
      <i/>
      <sz val="9"/>
      <color rgb="FF000000"/>
      <name val="Calibri"/>
      <family val="2"/>
    </font>
    <font>
      <sz val="9"/>
      <color rgb="FF000000"/>
      <name val="Calibri"/>
      <family val="2"/>
    </font>
    <font>
      <sz val="9"/>
      <color rgb="FF000000"/>
      <name val="Calibri"/>
      <family val="2"/>
      <scheme val="minor"/>
    </font>
    <font>
      <b/>
      <i/>
      <sz val="9"/>
      <color rgb="FF000000"/>
      <name val="Calibri"/>
      <family val="2"/>
      <scheme val="minor"/>
    </font>
    <font>
      <b/>
      <sz val="9"/>
      <color rgb="FF000000"/>
      <name val="Calibri"/>
      <family val="2"/>
      <scheme val="minor"/>
    </font>
    <font>
      <sz val="9"/>
      <color rgb="FF231F20"/>
      <name val="Arial"/>
      <family val="2"/>
    </font>
    <font>
      <b/>
      <sz val="8"/>
      <color rgb="FF231F20"/>
      <name val="Arial"/>
      <family val="2"/>
    </font>
    <font>
      <b/>
      <sz val="9"/>
      <color rgb="FF000000"/>
      <name val="Arial"/>
      <family val="2"/>
    </font>
    <font>
      <u/>
      <sz val="16"/>
      <color theme="10"/>
      <name val="Times New Roman"/>
      <family val="1"/>
    </font>
  </fonts>
  <fills count="9">
    <fill>
      <patternFill patternType="none"/>
    </fill>
    <fill>
      <patternFill patternType="gray125"/>
    </fill>
    <fill>
      <patternFill patternType="solid">
        <fgColor rgb="FFFFFF00"/>
        <bgColor indexed="64"/>
      </patternFill>
    </fill>
    <fill>
      <patternFill patternType="solid">
        <fgColor theme="9" tint="0.39997558519241921"/>
        <bgColor indexed="64"/>
      </patternFill>
    </fill>
    <fill>
      <patternFill patternType="solid">
        <fgColor theme="3" tint="0.59999389629810485"/>
        <bgColor indexed="64"/>
      </patternFill>
    </fill>
    <fill>
      <patternFill patternType="solid">
        <fgColor rgb="FFFFC000"/>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rgb="FFFFFFFF"/>
      </patternFill>
    </fill>
  </fills>
  <borders count="29">
    <border>
      <left/>
      <right/>
      <top/>
      <bottom/>
      <diagonal/>
    </border>
    <border>
      <left style="medium">
        <color indexed="64"/>
      </left>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64"/>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thin">
        <color auto="1"/>
      </top>
      <bottom/>
      <diagonal/>
    </border>
    <border>
      <left/>
      <right/>
      <top style="thin">
        <color indexed="64"/>
      </top>
      <bottom style="thin">
        <color indexed="64"/>
      </bottom>
      <diagonal/>
    </border>
    <border>
      <left style="thin">
        <color auto="1"/>
      </left>
      <right/>
      <top style="thin">
        <color auto="1"/>
      </top>
      <bottom/>
      <diagonal/>
    </border>
    <border>
      <left/>
      <right style="thin">
        <color auto="1"/>
      </right>
      <top style="thin">
        <color auto="1"/>
      </top>
      <bottom/>
      <diagonal/>
    </border>
    <border>
      <left/>
      <right/>
      <top/>
      <bottom style="thin">
        <color auto="1"/>
      </bottom>
      <diagonal/>
    </border>
    <border>
      <left/>
      <right style="thin">
        <color auto="1"/>
      </right>
      <top/>
      <bottom style="thin">
        <color auto="1"/>
      </bottom>
      <diagonal/>
    </border>
    <border>
      <left/>
      <right style="thin">
        <color auto="1"/>
      </right>
      <top/>
      <bottom/>
      <diagonal/>
    </border>
    <border>
      <left/>
      <right/>
      <top/>
      <bottom style="thin">
        <color rgb="FF231F20"/>
      </bottom>
      <diagonal/>
    </border>
    <border>
      <left style="thin">
        <color rgb="FF231F20"/>
      </left>
      <right/>
      <top style="thin">
        <color rgb="FF231F20"/>
      </top>
      <bottom style="thin">
        <color rgb="FF231F20"/>
      </bottom>
      <diagonal/>
    </border>
    <border>
      <left style="thin">
        <color rgb="FF231F20"/>
      </left>
      <right style="thin">
        <color auto="1"/>
      </right>
      <top style="thin">
        <color rgb="FF231F20"/>
      </top>
      <bottom style="thin">
        <color rgb="FF231F20"/>
      </bottom>
      <diagonal/>
    </border>
    <border>
      <left style="thin">
        <color auto="1"/>
      </left>
      <right/>
      <top/>
      <bottom/>
      <diagonal/>
    </border>
    <border>
      <left style="thin">
        <color rgb="FF231F20"/>
      </left>
      <right style="thin">
        <color auto="1"/>
      </right>
      <top style="thin">
        <color rgb="FF231F20"/>
      </top>
      <bottom style="thin">
        <color auto="1"/>
      </bottom>
      <diagonal/>
    </border>
  </borders>
  <cellStyleXfs count="14">
    <xf numFmtId="0" fontId="0" fillId="0" borderId="0"/>
    <xf numFmtId="0" fontId="2" fillId="0" borderId="0"/>
    <xf numFmtId="44" fontId="2" fillId="0" borderId="0" applyFont="0" applyFill="0" applyBorder="0" applyAlignment="0" applyProtection="0"/>
    <xf numFmtId="0" fontId="3" fillId="0" borderId="0" applyNumberFormat="0" applyFill="0" applyBorder="0" applyAlignment="0" applyProtection="0"/>
    <xf numFmtId="0" fontId="1" fillId="0" borderId="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44" fontId="9" fillId="0" borderId="0" applyFont="0" applyFill="0" applyBorder="0" applyAlignment="0" applyProtection="0"/>
  </cellStyleXfs>
  <cellXfs count="122">
    <xf numFmtId="0" fontId="0" fillId="0" borderId="0" xfId="0" applyAlignment="1">
      <alignment horizontal="left" vertical="top"/>
    </xf>
    <xf numFmtId="0" fontId="1" fillId="0" borderId="0" xfId="4"/>
    <xf numFmtId="0" fontId="6" fillId="0" borderId="0" xfId="4" applyFont="1"/>
    <xf numFmtId="0" fontId="1" fillId="0" borderId="0" xfId="4" applyAlignment="1">
      <alignment horizontal="left" wrapText="1"/>
    </xf>
    <xf numFmtId="0" fontId="7" fillId="0" borderId="0" xfId="4" applyFont="1" applyAlignment="1">
      <alignment horizontal="right" vertical="center" wrapText="1"/>
    </xf>
    <xf numFmtId="0" fontId="4" fillId="0" borderId="0" xfId="4" applyFont="1" applyAlignment="1">
      <alignment vertical="center"/>
    </xf>
    <xf numFmtId="44" fontId="1" fillId="0" borderId="0" xfId="13" applyFont="1" applyFill="1" applyBorder="1"/>
    <xf numFmtId="44" fontId="6" fillId="0" borderId="0" xfId="13" applyFont="1" applyFill="1" applyBorder="1"/>
    <xf numFmtId="0" fontId="7" fillId="0" borderId="0" xfId="4" applyFont="1" applyAlignment="1">
      <alignment horizontal="left" vertical="center" wrapText="1"/>
    </xf>
    <xf numFmtId="0" fontId="10" fillId="0" borderId="1" xfId="4" applyFont="1" applyBorder="1" applyAlignment="1">
      <alignment horizontal="left" vertical="center" wrapText="1"/>
    </xf>
    <xf numFmtId="0" fontId="10" fillId="0" borderId="4" xfId="4" applyFont="1" applyBorder="1" applyAlignment="1">
      <alignment horizontal="left" vertical="center" wrapText="1"/>
    </xf>
    <xf numFmtId="0" fontId="1" fillId="0" borderId="4" xfId="4" applyBorder="1"/>
    <xf numFmtId="14" fontId="10" fillId="0" borderId="4" xfId="4" applyNumberFormat="1" applyFont="1" applyBorder="1"/>
    <xf numFmtId="0" fontId="7" fillId="0" borderId="4" xfId="4" applyFont="1" applyBorder="1" applyAlignment="1">
      <alignment vertical="center"/>
    </xf>
    <xf numFmtId="0" fontId="10" fillId="0" borderId="4" xfId="4" applyFont="1" applyBorder="1" applyAlignment="1">
      <alignment horizontal="right"/>
    </xf>
    <xf numFmtId="0" fontId="13" fillId="0" borderId="4" xfId="4" applyFont="1" applyBorder="1" applyAlignment="1">
      <alignment vertical="center" wrapText="1"/>
    </xf>
    <xf numFmtId="0" fontId="14" fillId="0" borderId="4" xfId="3" applyFont="1" applyFill="1" applyBorder="1" applyAlignment="1">
      <alignment horizontal="left" vertical="center" wrapText="1"/>
    </xf>
    <xf numFmtId="0" fontId="6" fillId="0" borderId="4" xfId="4" applyFont="1" applyBorder="1" applyAlignment="1">
      <alignment horizontal="left" vertical="center" wrapText="1"/>
    </xf>
    <xf numFmtId="0" fontId="1" fillId="0" borderId="4" xfId="4" applyBorder="1" applyAlignment="1">
      <alignment horizontal="left"/>
    </xf>
    <xf numFmtId="0" fontId="13" fillId="3" borderId="4" xfId="4" applyFont="1" applyFill="1" applyBorder="1" applyAlignment="1">
      <alignment horizontal="left" vertical="center" wrapText="1"/>
    </xf>
    <xf numFmtId="0" fontId="1" fillId="3" borderId="4" xfId="4" applyFill="1" applyBorder="1"/>
    <xf numFmtId="0" fontId="3" fillId="3" borderId="4" xfId="3" applyFill="1" applyBorder="1"/>
    <xf numFmtId="0" fontId="16" fillId="2" borderId="4" xfId="4" applyFont="1" applyFill="1" applyBorder="1" applyAlignment="1">
      <alignment horizontal="left" vertical="center" wrapText="1"/>
    </xf>
    <xf numFmtId="44" fontId="10" fillId="0" borderId="4" xfId="13" applyFont="1" applyFill="1" applyBorder="1"/>
    <xf numFmtId="0" fontId="10" fillId="0" borderId="4" xfId="4" applyFont="1" applyBorder="1" applyAlignment="1">
      <alignment horizontal="center"/>
    </xf>
    <xf numFmtId="2" fontId="10" fillId="0" borderId="4" xfId="4" applyNumberFormat="1" applyFont="1" applyBorder="1" applyAlignment="1">
      <alignment horizontal="center"/>
    </xf>
    <xf numFmtId="44" fontId="10" fillId="0" borderId="4" xfId="13" applyFont="1" applyBorder="1" applyAlignment="1">
      <alignment vertical="center" wrapText="1"/>
    </xf>
    <xf numFmtId="0" fontId="1" fillId="0" borderId="4" xfId="4" applyBorder="1" applyAlignment="1">
      <alignment horizontal="center"/>
    </xf>
    <xf numFmtId="164" fontId="1" fillId="0" borderId="4" xfId="4" applyNumberFormat="1" applyBorder="1" applyAlignment="1">
      <alignment horizontal="center"/>
    </xf>
    <xf numFmtId="0" fontId="1" fillId="0" borderId="4" xfId="4" applyBorder="1" applyAlignment="1">
      <alignment vertical="center" wrapText="1"/>
    </xf>
    <xf numFmtId="0" fontId="10" fillId="0" borderId="6" xfId="4" applyFont="1" applyBorder="1" applyAlignment="1">
      <alignment horizontal="left" vertical="center" wrapText="1"/>
    </xf>
    <xf numFmtId="44" fontId="10" fillId="0" borderId="7" xfId="13" applyFont="1" applyBorder="1"/>
    <xf numFmtId="0" fontId="1" fillId="0" borderId="7" xfId="4" applyBorder="1"/>
    <xf numFmtId="0" fontId="10" fillId="0" borderId="8" xfId="4" applyFont="1" applyBorder="1" applyAlignment="1">
      <alignment horizontal="left" vertical="center" wrapText="1"/>
    </xf>
    <xf numFmtId="0" fontId="10" fillId="0" borderId="9" xfId="4" applyFont="1" applyBorder="1" applyAlignment="1">
      <alignment horizontal="left" vertical="center" wrapText="1"/>
    </xf>
    <xf numFmtId="0" fontId="1" fillId="0" borderId="9" xfId="4" applyBorder="1" applyAlignment="1">
      <alignment horizontal="center"/>
    </xf>
    <xf numFmtId="0" fontId="1" fillId="0" borderId="9" xfId="4" applyBorder="1" applyAlignment="1">
      <alignment vertical="center" wrapText="1"/>
    </xf>
    <xf numFmtId="0" fontId="1" fillId="0" borderId="10" xfId="4" applyBorder="1"/>
    <xf numFmtId="0" fontId="10" fillId="0" borderId="11" xfId="4" applyFont="1" applyBorder="1" applyAlignment="1">
      <alignment horizontal="left" vertical="center" wrapText="1"/>
    </xf>
    <xf numFmtId="0" fontId="10" fillId="0" borderId="12" xfId="4" applyFont="1" applyBorder="1" applyAlignment="1">
      <alignment horizontal="left" vertical="center" wrapText="1"/>
    </xf>
    <xf numFmtId="0" fontId="1" fillId="0" borderId="4" xfId="4" applyBorder="1" applyAlignment="1">
      <alignment wrapText="1"/>
    </xf>
    <xf numFmtId="0" fontId="5" fillId="0" borderId="4" xfId="4" applyFont="1" applyBorder="1"/>
    <xf numFmtId="0" fontId="1" fillId="3" borderId="5" xfId="4" applyFill="1" applyBorder="1"/>
    <xf numFmtId="0" fontId="1" fillId="3" borderId="13" xfId="4" applyFill="1" applyBorder="1"/>
    <xf numFmtId="0" fontId="10" fillId="0" borderId="0" xfId="0" applyFont="1" applyAlignment="1">
      <alignment horizontal="left" vertical="top"/>
    </xf>
    <xf numFmtId="0" fontId="13" fillId="0" borderId="0" xfId="0" applyFont="1" applyAlignment="1">
      <alignment horizontal="left" vertical="top"/>
    </xf>
    <xf numFmtId="0" fontId="17" fillId="0" borderId="0" xfId="0" applyFont="1" applyAlignment="1">
      <alignment horizontal="left" vertical="top"/>
    </xf>
    <xf numFmtId="0" fontId="13" fillId="2" borderId="0" xfId="0" applyFont="1" applyFill="1" applyAlignment="1">
      <alignment horizontal="left" vertical="top"/>
    </xf>
    <xf numFmtId="44" fontId="10" fillId="0" borderId="0" xfId="13" applyFont="1" applyFill="1" applyBorder="1" applyAlignment="1">
      <alignment horizontal="left" vertical="top"/>
    </xf>
    <xf numFmtId="0" fontId="17" fillId="2" borderId="4" xfId="4" applyFont="1" applyFill="1" applyBorder="1" applyAlignment="1">
      <alignment horizontal="center" wrapText="1"/>
    </xf>
    <xf numFmtId="0" fontId="17" fillId="0" borderId="4" xfId="4" applyFont="1" applyBorder="1" applyAlignment="1">
      <alignment horizontal="center" wrapText="1"/>
    </xf>
    <xf numFmtId="44" fontId="19" fillId="0" borderId="0" xfId="13" applyFont="1" applyFill="1" applyBorder="1" applyAlignment="1">
      <alignment horizontal="left" vertical="top"/>
    </xf>
    <xf numFmtId="0" fontId="0" fillId="2" borderId="0" xfId="0" applyFill="1" applyAlignment="1">
      <alignment horizontal="left" vertical="top"/>
    </xf>
    <xf numFmtId="44" fontId="10" fillId="0" borderId="4" xfId="13" applyFont="1" applyBorder="1" applyAlignment="1">
      <alignment horizontal="left" vertical="center" wrapText="1"/>
    </xf>
    <xf numFmtId="0" fontId="10" fillId="0" borderId="4" xfId="4" applyFont="1" applyBorder="1" applyAlignment="1">
      <alignment horizontal="right" vertical="center" wrapText="1"/>
    </xf>
    <xf numFmtId="0" fontId="21" fillId="2" borderId="4" xfId="0" applyFont="1" applyFill="1" applyBorder="1" applyAlignment="1">
      <alignment horizontal="center" vertical="center" wrapText="1"/>
    </xf>
    <xf numFmtId="0" fontId="13" fillId="4" borderId="4" xfId="4" applyFont="1" applyFill="1" applyBorder="1" applyAlignment="1">
      <alignment vertical="center" wrapText="1"/>
    </xf>
    <xf numFmtId="0" fontId="13" fillId="5" borderId="4" xfId="4" applyFont="1" applyFill="1" applyBorder="1" applyAlignment="1">
      <alignment vertical="center" wrapText="1"/>
    </xf>
    <xf numFmtId="0" fontId="10" fillId="6" borderId="4" xfId="4" applyFont="1" applyFill="1" applyBorder="1" applyAlignment="1">
      <alignment wrapText="1"/>
    </xf>
    <xf numFmtId="0" fontId="20" fillId="0" borderId="4" xfId="0" applyFont="1" applyBorder="1" applyAlignment="1">
      <alignment horizontal="center" vertical="center" wrapText="1"/>
    </xf>
    <xf numFmtId="0" fontId="22" fillId="7" borderId="17" xfId="0" applyFont="1" applyFill="1" applyBorder="1" applyAlignment="1">
      <alignment wrapText="1"/>
    </xf>
    <xf numFmtId="0" fontId="23" fillId="7" borderId="17" xfId="0" applyFont="1" applyFill="1" applyBorder="1" applyAlignment="1">
      <alignment horizontal="right" wrapText="1"/>
    </xf>
    <xf numFmtId="0" fontId="22" fillId="7" borderId="14" xfId="0" applyFont="1" applyFill="1" applyBorder="1" applyAlignment="1">
      <alignment horizontal="center"/>
    </xf>
    <xf numFmtId="0" fontId="22" fillId="7" borderId="18" xfId="0" applyFont="1" applyFill="1" applyBorder="1" applyAlignment="1">
      <alignment horizontal="center"/>
    </xf>
    <xf numFmtId="0" fontId="22" fillId="7" borderId="15" xfId="0" applyFont="1" applyFill="1" applyBorder="1" applyAlignment="1">
      <alignment horizontal="center"/>
    </xf>
    <xf numFmtId="0" fontId="22" fillId="7" borderId="0" xfId="0" applyFont="1" applyFill="1" applyAlignment="1">
      <alignment vertical="center" wrapText="1"/>
    </xf>
    <xf numFmtId="0" fontId="23" fillId="7" borderId="0" xfId="0" applyFont="1" applyFill="1" applyAlignment="1">
      <alignment horizontal="left" vertical="top"/>
    </xf>
    <xf numFmtId="37" fontId="23" fillId="7" borderId="4" xfId="0" applyNumberFormat="1" applyFont="1" applyFill="1" applyBorder="1" applyAlignment="1">
      <alignment horizontal="center" vertical="center"/>
    </xf>
    <xf numFmtId="0" fontId="23" fillId="7" borderId="14" xfId="0" applyFont="1" applyFill="1" applyBorder="1" applyAlignment="1">
      <alignment horizontal="center" vertical="center"/>
    </xf>
    <xf numFmtId="0" fontId="24" fillId="7" borderId="0" xfId="0" applyFont="1" applyFill="1" applyAlignment="1">
      <alignment horizontal="right" wrapText="1"/>
    </xf>
    <xf numFmtId="0" fontId="23" fillId="7" borderId="0" xfId="0" applyFont="1" applyFill="1" applyAlignment="1">
      <alignment horizontal="left" indent="2"/>
    </xf>
    <xf numFmtId="0" fontId="23" fillId="7" borderId="0" xfId="0" applyFont="1" applyFill="1" applyAlignment="1">
      <alignment horizontal="right" wrapText="1"/>
    </xf>
    <xf numFmtId="0" fontId="23" fillId="7" borderId="0" xfId="0" applyFont="1" applyFill="1" applyAlignment="1">
      <alignment vertical="top" wrapText="1"/>
    </xf>
    <xf numFmtId="0" fontId="23" fillId="7" borderId="0" xfId="0" applyFont="1" applyFill="1" applyAlignment="1">
      <alignment horizontal="left"/>
    </xf>
    <xf numFmtId="0" fontId="23" fillId="7" borderId="4" xfId="0" applyFont="1" applyFill="1" applyBorder="1" applyAlignment="1">
      <alignment horizontal="center" vertical="center"/>
    </xf>
    <xf numFmtId="0" fontId="30" fillId="8" borderId="0" xfId="0" applyFont="1" applyFill="1" applyAlignment="1">
      <alignment horizontal="left" vertical="center"/>
    </xf>
    <xf numFmtId="0" fontId="23" fillId="8" borderId="0" xfId="0" applyFont="1" applyFill="1" applyAlignment="1">
      <alignment horizontal="left"/>
    </xf>
    <xf numFmtId="10" fontId="23" fillId="7" borderId="4" xfId="0" applyNumberFormat="1" applyFont="1" applyFill="1" applyBorder="1" applyAlignment="1">
      <alignment horizontal="center" vertical="center"/>
    </xf>
    <xf numFmtId="0" fontId="28" fillId="0" borderId="0" xfId="0" applyFont="1" applyAlignment="1">
      <alignment horizontal="left" vertical="top"/>
    </xf>
    <xf numFmtId="0" fontId="23" fillId="8" borderId="0" xfId="0" applyFont="1" applyFill="1" applyAlignment="1">
      <alignment horizontal="left" vertical="top"/>
    </xf>
    <xf numFmtId="0" fontId="23" fillId="7" borderId="25" xfId="0" applyFont="1" applyFill="1" applyBorder="1" applyAlignment="1">
      <alignment horizontal="left" vertical="top" wrapText="1"/>
    </xf>
    <xf numFmtId="0" fontId="23" fillId="7" borderId="25" xfId="0" applyFont="1" applyFill="1" applyBorder="1" applyAlignment="1">
      <alignment horizontal="center" wrapText="1"/>
    </xf>
    <xf numFmtId="0" fontId="32" fillId="7" borderId="25" xfId="0" applyFont="1" applyFill="1" applyBorder="1" applyAlignment="1">
      <alignment horizontal="center" wrapText="1"/>
    </xf>
    <xf numFmtId="0" fontId="23" fillId="7" borderId="26" xfId="0" applyFont="1" applyFill="1" applyBorder="1" applyAlignment="1">
      <alignment horizontal="center" wrapText="1"/>
    </xf>
    <xf numFmtId="0" fontId="33" fillId="8" borderId="0" xfId="0" applyFont="1" applyFill="1" applyAlignment="1">
      <alignment wrapText="1"/>
    </xf>
    <xf numFmtId="0" fontId="24" fillId="7" borderId="25" xfId="0" applyFont="1" applyFill="1" applyBorder="1" applyAlignment="1">
      <alignment horizontal="right" vertical="center" wrapText="1"/>
    </xf>
    <xf numFmtId="44" fontId="23" fillId="7" borderId="25" xfId="0" applyNumberFormat="1" applyFont="1" applyFill="1" applyBorder="1" applyAlignment="1">
      <alignment horizontal="center" vertical="center" wrapText="1"/>
    </xf>
    <xf numFmtId="0" fontId="33" fillId="8" borderId="27" xfId="0" applyFont="1" applyFill="1" applyBorder="1" applyAlignment="1">
      <alignment vertical="center"/>
    </xf>
    <xf numFmtId="0" fontId="23" fillId="7" borderId="25" xfId="0" applyFont="1" applyFill="1" applyBorder="1" applyAlignment="1">
      <alignment horizontal="right" vertical="center" wrapText="1"/>
    </xf>
    <xf numFmtId="10" fontId="23" fillId="7" borderId="25" xfId="0" applyNumberFormat="1" applyFont="1" applyFill="1" applyBorder="1" applyAlignment="1">
      <alignment horizontal="center" vertical="center" wrapText="1"/>
    </xf>
    <xf numFmtId="10" fontId="23" fillId="7" borderId="26" xfId="0" applyNumberFormat="1" applyFont="1" applyFill="1" applyBorder="1" applyAlignment="1">
      <alignment horizontal="center" vertical="center" wrapText="1"/>
    </xf>
    <xf numFmtId="44" fontId="23" fillId="7" borderId="28" xfId="0" applyNumberFormat="1" applyFont="1" applyFill="1" applyBorder="1" applyAlignment="1">
      <alignment horizontal="center" vertical="center" wrapText="1"/>
    </xf>
    <xf numFmtId="0" fontId="10" fillId="0" borderId="14" xfId="4" applyFont="1" applyBorder="1" applyAlignment="1">
      <alignment horizontal="center" wrapText="1"/>
    </xf>
    <xf numFmtId="0" fontId="10" fillId="0" borderId="15" xfId="4" applyFont="1" applyBorder="1" applyAlignment="1">
      <alignment horizontal="center" wrapText="1"/>
    </xf>
    <xf numFmtId="0" fontId="15" fillId="0" borderId="16" xfId="4" applyFont="1" applyBorder="1" applyAlignment="1">
      <alignment horizontal="center" vertical="center" wrapText="1"/>
    </xf>
    <xf numFmtId="0" fontId="15" fillId="0" borderId="2" xfId="4" applyFont="1" applyBorder="1" applyAlignment="1">
      <alignment horizontal="center" vertical="center" wrapText="1"/>
    </xf>
    <xf numFmtId="0" fontId="15" fillId="0" borderId="3" xfId="4" applyFont="1" applyBorder="1" applyAlignment="1">
      <alignment horizontal="center" vertical="center" wrapText="1"/>
    </xf>
    <xf numFmtId="0" fontId="10" fillId="0" borderId="4" xfId="4" applyFont="1" applyBorder="1" applyAlignment="1">
      <alignment horizontal="center" wrapText="1"/>
    </xf>
    <xf numFmtId="0" fontId="28" fillId="0" borderId="13" xfId="0" applyFont="1" applyBorder="1" applyAlignment="1">
      <alignment horizontal="left" vertical="top" wrapText="1"/>
    </xf>
    <xf numFmtId="0" fontId="28" fillId="0" borderId="21" xfId="0" applyFont="1" applyBorder="1" applyAlignment="1">
      <alignment horizontal="left" vertical="top" wrapText="1"/>
    </xf>
    <xf numFmtId="0" fontId="28" fillId="0" borderId="22" xfId="0" applyFont="1" applyBorder="1" applyAlignment="1">
      <alignment horizontal="left" vertical="top" wrapText="1"/>
    </xf>
    <xf numFmtId="0" fontId="31" fillId="7" borderId="17" xfId="0" applyFont="1" applyFill="1" applyBorder="1" applyAlignment="1">
      <alignment horizontal="right" vertical="center" wrapText="1"/>
    </xf>
    <xf numFmtId="0" fontId="31" fillId="7" borderId="20" xfId="0" applyFont="1" applyFill="1" applyBorder="1" applyAlignment="1">
      <alignment horizontal="right" vertical="center" wrapText="1"/>
    </xf>
    <xf numFmtId="0" fontId="31" fillId="7" borderId="0" xfId="0" applyFont="1" applyFill="1" applyAlignment="1">
      <alignment horizontal="right" vertical="center" wrapText="1"/>
    </xf>
    <xf numFmtId="0" fontId="31" fillId="7" borderId="23" xfId="0" applyFont="1" applyFill="1" applyBorder="1" applyAlignment="1">
      <alignment horizontal="right" vertical="center" wrapText="1"/>
    </xf>
    <xf numFmtId="0" fontId="24" fillId="7" borderId="0" xfId="0" applyFont="1" applyFill="1" applyAlignment="1">
      <alignment horizontal="left" wrapText="1"/>
    </xf>
    <xf numFmtId="0" fontId="24" fillId="7" borderId="24" xfId="0" applyFont="1" applyFill="1" applyBorder="1" applyAlignment="1">
      <alignment horizontal="left" wrapText="1"/>
    </xf>
    <xf numFmtId="0" fontId="15" fillId="0" borderId="0" xfId="4" applyFont="1" applyAlignment="1">
      <alignment horizontal="center" wrapText="1"/>
    </xf>
    <xf numFmtId="0" fontId="25" fillId="8" borderId="19" xfId="0" applyFont="1" applyFill="1" applyBorder="1" applyAlignment="1">
      <alignment vertical="center" wrapText="1"/>
    </xf>
    <xf numFmtId="0" fontId="25" fillId="8" borderId="17" xfId="0" applyFont="1" applyFill="1" applyBorder="1" applyAlignment="1">
      <alignment vertical="center" wrapText="1"/>
    </xf>
    <xf numFmtId="0" fontId="25" fillId="8" borderId="20" xfId="0" applyFont="1" applyFill="1" applyBorder="1" applyAlignment="1">
      <alignment vertical="center" wrapText="1"/>
    </xf>
    <xf numFmtId="0" fontId="25" fillId="8" borderId="13" xfId="0" applyFont="1" applyFill="1" applyBorder="1" applyAlignment="1">
      <alignment vertical="center" wrapText="1"/>
    </xf>
    <xf numFmtId="0" fontId="25" fillId="8" borderId="21" xfId="0" applyFont="1" applyFill="1" applyBorder="1" applyAlignment="1">
      <alignment vertical="center" wrapText="1"/>
    </xf>
    <xf numFmtId="0" fontId="25" fillId="8" borderId="22" xfId="0" applyFont="1" applyFill="1" applyBorder="1" applyAlignment="1">
      <alignment vertical="center" wrapText="1"/>
    </xf>
    <xf numFmtId="0" fontId="23" fillId="7" borderId="0" xfId="0" applyFont="1" applyFill="1" applyAlignment="1">
      <alignment horizontal="left" vertical="top" wrapText="1"/>
    </xf>
    <xf numFmtId="0" fontId="28" fillId="8" borderId="19" xfId="0" applyFont="1" applyFill="1" applyBorder="1" applyAlignment="1">
      <alignment vertical="top" wrapText="1"/>
    </xf>
    <xf numFmtId="0" fontId="28" fillId="8" borderId="17" xfId="0" applyFont="1" applyFill="1" applyBorder="1" applyAlignment="1">
      <alignment vertical="top" wrapText="1"/>
    </xf>
    <xf numFmtId="0" fontId="28" fillId="8" borderId="20" xfId="0" applyFont="1" applyFill="1" applyBorder="1" applyAlignment="1">
      <alignment vertical="top" wrapText="1"/>
    </xf>
    <xf numFmtId="0" fontId="28" fillId="0" borderId="19" xfId="0" applyFont="1" applyBorder="1" applyAlignment="1">
      <alignment horizontal="left" vertical="top" wrapText="1"/>
    </xf>
    <xf numFmtId="0" fontId="28" fillId="0" borderId="17" xfId="0" applyFont="1" applyBorder="1" applyAlignment="1">
      <alignment horizontal="left" vertical="top" wrapText="1"/>
    </xf>
    <xf numFmtId="0" fontId="28" fillId="0" borderId="20" xfId="0" applyFont="1" applyBorder="1" applyAlignment="1">
      <alignment horizontal="left" vertical="top" wrapText="1"/>
    </xf>
    <xf numFmtId="0" fontId="34" fillId="2" borderId="4" xfId="3" applyFont="1" applyFill="1" applyBorder="1" applyAlignment="1">
      <alignment horizontal="center" vertical="center" wrapText="1"/>
    </xf>
  </cellXfs>
  <cellStyles count="14">
    <cellStyle name="Currency" xfId="13" builtinId="4"/>
    <cellStyle name="Currency 2" xfId="2" xr:uid="{00000000-0005-0000-0000-000001000000}"/>
    <cellStyle name="Followed Hyperlink" xfId="5" builtinId="9" hidden="1"/>
    <cellStyle name="Followed Hyperlink" xfId="6" builtinId="9" hidden="1"/>
    <cellStyle name="Followed Hyperlink" xfId="7" builtinId="9" hidden="1"/>
    <cellStyle name="Followed Hyperlink" xfId="8" builtinId="9" hidden="1"/>
    <cellStyle name="Followed Hyperlink" xfId="9" builtinId="9" hidden="1"/>
    <cellStyle name="Followed Hyperlink" xfId="10" builtinId="9" hidden="1"/>
    <cellStyle name="Followed Hyperlink" xfId="11" builtinId="9" hidden="1"/>
    <cellStyle name="Followed Hyperlink" xfId="12" builtinId="9" hidden="1"/>
    <cellStyle name="Hyperlink" xfId="3" builtinId="8"/>
    <cellStyle name="Normal" xfId="0" builtinId="0"/>
    <cellStyle name="Normal 2" xfId="1" xr:uid="{00000000-0005-0000-0000-00000C000000}"/>
    <cellStyle name="Normal 3" xfId="4" xr:uid="{00000000-0005-0000-0000-00000D000000}"/>
  </cellStyles>
  <dxfs count="0"/>
  <tableStyles count="0" defaultTableStyle="TableStyleMedium9" defaultPivotStyle="PivotStyleLight16"/>
  <colors>
    <mruColors>
      <color rgb="FFFFFF4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deana@four-score.com%20" TargetMode="External"/><Relationship Id="rId1" Type="http://schemas.openxmlformats.org/officeDocument/2006/relationships/hyperlink" Target="mailto:deana@four-score.com"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deana@four-score.com%20"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70"/>
  <sheetViews>
    <sheetView topLeftCell="B21" zoomScaleNormal="100" workbookViewId="0">
      <selection activeCell="E31" sqref="E31:F53"/>
    </sheetView>
  </sheetViews>
  <sheetFormatPr defaultColWidth="8.76171875" defaultRowHeight="12.6" x14ac:dyDescent="0.45"/>
  <cols>
    <col min="1" max="1" width="45.3515625" style="3" customWidth="1"/>
    <col min="2" max="2" width="15.87890625" style="1" customWidth="1"/>
    <col min="3" max="3" width="40.5859375" style="1" customWidth="1"/>
    <col min="4" max="4" width="44.5859375" style="1" customWidth="1"/>
    <col min="5" max="5" width="33.05859375" style="1" customWidth="1"/>
    <col min="6" max="6" width="25.87890625" style="1" customWidth="1"/>
    <col min="7" max="16384" width="8.76171875" style="1"/>
  </cols>
  <sheetData>
    <row r="1" spans="1:6" ht="14.7" thickBot="1" x14ac:dyDescent="0.5">
      <c r="A1" s="5" t="s">
        <v>0</v>
      </c>
    </row>
    <row r="2" spans="1:6" ht="33.75" customHeight="1" thickBot="1" x14ac:dyDescent="0.5">
      <c r="A2" s="94" t="s">
        <v>100</v>
      </c>
      <c r="B2" s="95"/>
      <c r="C2" s="95"/>
      <c r="D2" s="95"/>
      <c r="E2" s="95"/>
      <c r="F2" s="96"/>
    </row>
    <row r="3" spans="1:6" ht="30" x14ac:dyDescent="0.55000000000000004">
      <c r="A3" s="15" t="s">
        <v>35</v>
      </c>
      <c r="B3" s="41"/>
      <c r="C3" s="15" t="s">
        <v>1</v>
      </c>
      <c r="D3" s="2"/>
      <c r="E3" s="2"/>
      <c r="F3" s="2"/>
    </row>
    <row r="4" spans="1:6" ht="59.7" customHeight="1" x14ac:dyDescent="0.45">
      <c r="A4" s="10" t="s">
        <v>2</v>
      </c>
      <c r="B4" s="11"/>
      <c r="C4" s="10" t="s">
        <v>19</v>
      </c>
      <c r="D4" s="59"/>
    </row>
    <row r="5" spans="1:6" ht="30.6" x14ac:dyDescent="0.55000000000000004">
      <c r="A5" s="10" t="s">
        <v>50</v>
      </c>
      <c r="B5" s="11"/>
      <c r="C5" s="12">
        <v>43466</v>
      </c>
      <c r="D5" s="11"/>
    </row>
    <row r="6" spans="1:6" ht="18.600000000000001" x14ac:dyDescent="0.55000000000000004">
      <c r="A6" s="10" t="s">
        <v>5</v>
      </c>
      <c r="B6" s="11"/>
      <c r="C6" s="12">
        <v>41662</v>
      </c>
      <c r="D6" s="55" t="s">
        <v>101</v>
      </c>
    </row>
    <row r="7" spans="1:6" ht="20.100000000000001" x14ac:dyDescent="0.55000000000000004">
      <c r="A7" s="10" t="s">
        <v>4</v>
      </c>
      <c r="B7" s="13"/>
      <c r="C7" s="14" t="s">
        <v>24</v>
      </c>
      <c r="D7" s="121" t="s">
        <v>102</v>
      </c>
    </row>
    <row r="8" spans="1:6" ht="15.3" x14ac:dyDescent="0.45">
      <c r="A8" s="10" t="s">
        <v>6</v>
      </c>
      <c r="B8" s="11"/>
      <c r="C8" s="10">
        <v>1</v>
      </c>
      <c r="D8" s="8"/>
    </row>
    <row r="9" spans="1:6" ht="15.3" x14ac:dyDescent="0.45">
      <c r="A9" s="10" t="s">
        <v>3</v>
      </c>
      <c r="B9" s="11"/>
      <c r="C9" s="10" t="s">
        <v>20</v>
      </c>
    </row>
    <row r="10" spans="1:6" ht="72" x14ac:dyDescent="0.45">
      <c r="A10" s="17" t="s">
        <v>62</v>
      </c>
      <c r="B10" s="11"/>
      <c r="C10" s="53">
        <v>125000</v>
      </c>
    </row>
    <row r="11" spans="1:6" ht="57.6" x14ac:dyDescent="0.45">
      <c r="A11" s="17" t="s">
        <v>63</v>
      </c>
      <c r="B11" s="11"/>
      <c r="C11" s="54">
        <v>3</v>
      </c>
    </row>
    <row r="12" spans="1:6" ht="57.6" x14ac:dyDescent="0.45">
      <c r="A12" s="17" t="s">
        <v>64</v>
      </c>
      <c r="B12" s="11"/>
      <c r="C12" s="53">
        <v>32500</v>
      </c>
    </row>
    <row r="13" spans="1:6" ht="15.3" x14ac:dyDescent="0.45">
      <c r="A13" s="15" t="s">
        <v>36</v>
      </c>
      <c r="B13" s="11"/>
      <c r="C13" s="10"/>
      <c r="D13" s="4"/>
    </row>
    <row r="14" spans="1:6" ht="60" x14ac:dyDescent="0.45">
      <c r="A14" s="15" t="s">
        <v>34</v>
      </c>
      <c r="B14" s="11"/>
      <c r="C14" s="10"/>
      <c r="D14" s="4"/>
    </row>
    <row r="15" spans="1:6" ht="15.3" x14ac:dyDescent="0.45">
      <c r="A15" s="15" t="s">
        <v>16</v>
      </c>
      <c r="B15" s="11"/>
      <c r="C15" s="10" t="s">
        <v>26</v>
      </c>
      <c r="D15" s="4"/>
    </row>
    <row r="16" spans="1:6" ht="15.3" x14ac:dyDescent="0.45">
      <c r="A16" s="10" t="s">
        <v>17</v>
      </c>
      <c r="B16" s="11"/>
      <c r="C16" s="10" t="s">
        <v>24</v>
      </c>
      <c r="D16" s="4"/>
    </row>
    <row r="17" spans="1:6" ht="15.3" x14ac:dyDescent="0.45">
      <c r="A17" s="10" t="s">
        <v>18</v>
      </c>
      <c r="B17" s="11"/>
      <c r="C17" s="16" t="s">
        <v>27</v>
      </c>
      <c r="D17" s="4"/>
    </row>
    <row r="18" spans="1:6" ht="30.6" x14ac:dyDescent="0.45">
      <c r="A18" s="10" t="s">
        <v>51</v>
      </c>
      <c r="B18" s="13"/>
      <c r="C18" s="10" t="s">
        <v>21</v>
      </c>
      <c r="D18" s="4"/>
    </row>
    <row r="19" spans="1:6" ht="15.3" x14ac:dyDescent="0.45">
      <c r="A19" s="10" t="s">
        <v>52</v>
      </c>
      <c r="B19" s="11"/>
      <c r="C19" s="10" t="s">
        <v>65</v>
      </c>
      <c r="D19" s="4"/>
    </row>
    <row r="20" spans="1:6" ht="15" x14ac:dyDescent="0.45">
      <c r="A20" s="15" t="s">
        <v>37</v>
      </c>
      <c r="B20" s="11"/>
      <c r="C20" s="11"/>
      <c r="D20" s="4"/>
    </row>
    <row r="21" spans="1:6" ht="14.25" customHeight="1" x14ac:dyDescent="0.45">
      <c r="A21" s="10" t="s">
        <v>7</v>
      </c>
      <c r="B21" s="11"/>
      <c r="C21" s="10" t="s">
        <v>25</v>
      </c>
      <c r="D21" s="4"/>
    </row>
    <row r="22" spans="1:6" ht="15.3" x14ac:dyDescent="0.45">
      <c r="A22" s="10" t="s">
        <v>12</v>
      </c>
      <c r="B22" s="11"/>
      <c r="C22" s="10">
        <v>23425675</v>
      </c>
    </row>
    <row r="23" spans="1:6" ht="15.3" x14ac:dyDescent="0.45">
      <c r="A23" s="10" t="s">
        <v>13</v>
      </c>
      <c r="B23" s="11"/>
      <c r="C23" s="10">
        <v>98798796</v>
      </c>
    </row>
    <row r="24" spans="1:6" ht="15.3" x14ac:dyDescent="0.45">
      <c r="A24" s="10" t="s">
        <v>14</v>
      </c>
      <c r="B24" s="11"/>
      <c r="C24" s="10">
        <v>8753632</v>
      </c>
    </row>
    <row r="25" spans="1:6" ht="15.3" x14ac:dyDescent="0.45">
      <c r="A25" s="10" t="s">
        <v>15</v>
      </c>
      <c r="B25" s="11"/>
      <c r="C25" s="10">
        <v>1000155555</v>
      </c>
    </row>
    <row r="26" spans="1:6" ht="14.4" x14ac:dyDescent="0.45">
      <c r="A26" s="17"/>
      <c r="B26" s="11"/>
      <c r="C26" s="18"/>
    </row>
    <row r="27" spans="1:6" ht="15" x14ac:dyDescent="0.45">
      <c r="A27" s="19" t="s">
        <v>28</v>
      </c>
      <c r="B27" s="20"/>
      <c r="C27" s="21"/>
      <c r="D27" s="42"/>
      <c r="E27" s="43"/>
    </row>
    <row r="28" spans="1:6" ht="45" x14ac:dyDescent="0.45">
      <c r="A28" s="15" t="s">
        <v>103</v>
      </c>
      <c r="B28" s="11"/>
      <c r="C28" s="15" t="s">
        <v>41</v>
      </c>
      <c r="D28" s="15" t="s">
        <v>53</v>
      </c>
      <c r="E28" s="15" t="s">
        <v>33</v>
      </c>
      <c r="F28" s="11"/>
    </row>
    <row r="29" spans="1:6" ht="15" x14ac:dyDescent="0.45">
      <c r="A29" s="56" t="s">
        <v>70</v>
      </c>
      <c r="B29" s="11"/>
      <c r="C29" s="15"/>
      <c r="D29" s="15"/>
      <c r="E29" s="15"/>
      <c r="F29" s="11"/>
    </row>
    <row r="30" spans="1:6" ht="15" x14ac:dyDescent="0.45">
      <c r="A30" s="22" t="s">
        <v>32</v>
      </c>
      <c r="B30" s="11"/>
      <c r="C30" s="11"/>
      <c r="D30" s="11"/>
      <c r="E30" s="11"/>
      <c r="F30" s="11"/>
    </row>
    <row r="31" spans="1:6" ht="30.75" customHeight="1" x14ac:dyDescent="0.55000000000000004">
      <c r="A31" s="10" t="s">
        <v>29</v>
      </c>
      <c r="B31" s="11"/>
      <c r="C31" s="23">
        <f>+C67</f>
        <v>50000</v>
      </c>
      <c r="D31" s="23">
        <f>+C69</f>
        <v>11324.260443956673</v>
      </c>
      <c r="E31" s="92" t="s">
        <v>108</v>
      </c>
      <c r="F31" s="93"/>
    </row>
    <row r="32" spans="1:6" ht="30.75" customHeight="1" x14ac:dyDescent="0.55000000000000004">
      <c r="A32" s="10" t="s">
        <v>30</v>
      </c>
      <c r="B32" s="11"/>
      <c r="C32" s="23">
        <f>+E67</f>
        <v>25000</v>
      </c>
      <c r="D32" s="23">
        <f>+E69</f>
        <v>5662.1302219783365</v>
      </c>
      <c r="E32" s="92" t="s">
        <v>42</v>
      </c>
      <c r="F32" s="93"/>
    </row>
    <row r="33" spans="1:6" ht="30.75" customHeight="1" x14ac:dyDescent="0.55000000000000004">
      <c r="A33" s="10" t="s">
        <v>66</v>
      </c>
      <c r="B33" s="11"/>
      <c r="C33" s="23">
        <f>+D67</f>
        <v>100000</v>
      </c>
      <c r="D33" s="23">
        <f>+D69</f>
        <v>22648.520887913346</v>
      </c>
      <c r="E33" s="92" t="s">
        <v>109</v>
      </c>
      <c r="F33" s="93"/>
    </row>
    <row r="34" spans="1:6" ht="31.15" customHeight="1" x14ac:dyDescent="0.55000000000000004">
      <c r="A34" s="10" t="s">
        <v>38</v>
      </c>
      <c r="B34" s="11"/>
      <c r="C34" s="23">
        <v>25000</v>
      </c>
      <c r="D34" s="23">
        <f t="shared" ref="D34:D47" si="0">+C34</f>
        <v>25000</v>
      </c>
      <c r="E34" s="92" t="s">
        <v>110</v>
      </c>
      <c r="F34" s="93"/>
    </row>
    <row r="35" spans="1:6" ht="34.15" customHeight="1" x14ac:dyDescent="0.55000000000000004">
      <c r="A35" s="10" t="s">
        <v>31</v>
      </c>
      <c r="B35" s="11"/>
      <c r="C35" s="23">
        <v>2557</v>
      </c>
      <c r="D35" s="23">
        <f t="shared" si="0"/>
        <v>2557</v>
      </c>
      <c r="E35" s="92" t="s">
        <v>111</v>
      </c>
      <c r="F35" s="93"/>
    </row>
    <row r="36" spans="1:6" ht="58.15" customHeight="1" x14ac:dyDescent="0.55000000000000004">
      <c r="A36" s="10" t="s">
        <v>54</v>
      </c>
      <c r="B36" s="11"/>
      <c r="C36" s="23">
        <v>1125</v>
      </c>
      <c r="D36" s="23">
        <f t="shared" ref="D36:D37" si="1">+C36</f>
        <v>1125</v>
      </c>
      <c r="E36" s="92" t="s">
        <v>112</v>
      </c>
      <c r="F36" s="93"/>
    </row>
    <row r="37" spans="1:6" ht="58.9" customHeight="1" x14ac:dyDescent="0.55000000000000004">
      <c r="A37" s="10" t="s">
        <v>104</v>
      </c>
      <c r="B37" s="11"/>
      <c r="C37" s="23">
        <v>10250</v>
      </c>
      <c r="D37" s="23">
        <f t="shared" si="1"/>
        <v>10250</v>
      </c>
      <c r="E37" s="92" t="s">
        <v>55</v>
      </c>
      <c r="F37" s="93"/>
    </row>
    <row r="38" spans="1:6" ht="54.75" customHeight="1" x14ac:dyDescent="0.55000000000000004">
      <c r="A38" s="10" t="s">
        <v>105</v>
      </c>
      <c r="B38" s="11"/>
      <c r="C38" s="23">
        <v>5500</v>
      </c>
      <c r="D38" s="23">
        <f t="shared" ref="D38" si="2">+C38</f>
        <v>5500</v>
      </c>
      <c r="E38" s="92" t="s">
        <v>56</v>
      </c>
      <c r="F38" s="93"/>
    </row>
    <row r="39" spans="1:6" ht="30" x14ac:dyDescent="0.5">
      <c r="A39" s="17"/>
      <c r="B39" s="11"/>
      <c r="C39" s="49" t="s">
        <v>39</v>
      </c>
      <c r="D39" s="50" t="s">
        <v>43</v>
      </c>
      <c r="E39" s="50" t="s">
        <v>113</v>
      </c>
      <c r="F39" s="50" t="s">
        <v>114</v>
      </c>
    </row>
    <row r="40" spans="1:6" ht="15.3" x14ac:dyDescent="0.55000000000000004">
      <c r="A40" s="39" t="s">
        <v>8</v>
      </c>
      <c r="B40" s="10">
        <v>1</v>
      </c>
      <c r="C40" s="24" t="s">
        <v>22</v>
      </c>
      <c r="D40" s="25">
        <v>95</v>
      </c>
      <c r="E40" s="26">
        <v>10000</v>
      </c>
      <c r="F40" s="31">
        <f>+E40</f>
        <v>10000</v>
      </c>
    </row>
    <row r="41" spans="1:6" ht="15.3" x14ac:dyDescent="0.55000000000000004">
      <c r="A41" s="9" t="s">
        <v>9</v>
      </c>
      <c r="B41" s="10">
        <v>2</v>
      </c>
      <c r="C41" s="24" t="s">
        <v>23</v>
      </c>
      <c r="D41" s="25">
        <v>5</v>
      </c>
      <c r="E41" s="26">
        <v>500</v>
      </c>
      <c r="F41" s="31">
        <f>+E41</f>
        <v>500</v>
      </c>
    </row>
    <row r="42" spans="1:6" ht="15.3" x14ac:dyDescent="0.45">
      <c r="A42" s="9" t="s">
        <v>10</v>
      </c>
      <c r="B42" s="10">
        <v>3</v>
      </c>
      <c r="C42" s="27"/>
      <c r="D42" s="28"/>
      <c r="E42" s="29"/>
      <c r="F42" s="32"/>
    </row>
    <row r="43" spans="1:6" ht="15.3" x14ac:dyDescent="0.45">
      <c r="A43" s="9" t="s">
        <v>11</v>
      </c>
      <c r="B43" s="10">
        <v>4</v>
      </c>
      <c r="C43" s="27"/>
      <c r="D43" s="28"/>
      <c r="E43" s="29"/>
      <c r="F43" s="32"/>
    </row>
    <row r="44" spans="1:6" ht="15.3" x14ac:dyDescent="0.45">
      <c r="A44" s="38"/>
      <c r="B44" s="10">
        <v>5</v>
      </c>
      <c r="C44" s="27"/>
      <c r="D44" s="28"/>
      <c r="E44" s="29"/>
      <c r="F44" s="32"/>
    </row>
    <row r="45" spans="1:6" ht="15.3" x14ac:dyDescent="0.45">
      <c r="A45" s="30"/>
      <c r="B45" s="10">
        <v>6</v>
      </c>
      <c r="C45" s="27"/>
      <c r="D45" s="28"/>
      <c r="E45" s="29"/>
      <c r="F45" s="32"/>
    </row>
    <row r="46" spans="1:6" ht="15.6" thickBot="1" x14ac:dyDescent="0.5">
      <c r="A46" s="33"/>
      <c r="B46" s="34">
        <v>7</v>
      </c>
      <c r="C46" s="35"/>
      <c r="D46" s="35"/>
      <c r="E46" s="36"/>
      <c r="F46" s="37"/>
    </row>
    <row r="47" spans="1:6" ht="76.900000000000006" customHeight="1" x14ac:dyDescent="0.55000000000000004">
      <c r="A47" s="10" t="s">
        <v>106</v>
      </c>
      <c r="B47" s="11"/>
      <c r="C47" s="23">
        <v>1400</v>
      </c>
      <c r="D47" s="23">
        <f t="shared" si="0"/>
        <v>1400</v>
      </c>
      <c r="E47" s="97" t="s">
        <v>40</v>
      </c>
      <c r="F47" s="97"/>
    </row>
    <row r="48" spans="1:6" ht="73.5" customHeight="1" x14ac:dyDescent="0.55000000000000004">
      <c r="A48" s="58" t="s">
        <v>107</v>
      </c>
      <c r="B48" s="40"/>
      <c r="C48" s="23">
        <v>0</v>
      </c>
      <c r="D48" s="23">
        <v>0</v>
      </c>
      <c r="E48" s="11"/>
      <c r="F48" s="11"/>
    </row>
    <row r="49" spans="1:12" ht="14.4" x14ac:dyDescent="0.55000000000000004">
      <c r="C49" s="7"/>
      <c r="D49" s="6"/>
    </row>
    <row r="50" spans="1:12" ht="15" x14ac:dyDescent="0.55000000000000004">
      <c r="A50" s="57" t="s">
        <v>71</v>
      </c>
      <c r="C50" s="7"/>
      <c r="D50" s="6"/>
    </row>
    <row r="51" spans="1:12" ht="30.6" x14ac:dyDescent="0.55000000000000004">
      <c r="A51" s="10" t="s">
        <v>68</v>
      </c>
      <c r="B51" s="11"/>
      <c r="C51" s="23">
        <v>1250</v>
      </c>
      <c r="D51" s="23">
        <f t="shared" ref="D51:D52" si="3">+C51</f>
        <v>1250</v>
      </c>
      <c r="E51" s="92" t="s">
        <v>115</v>
      </c>
      <c r="F51" s="93"/>
    </row>
    <row r="52" spans="1:12" ht="30.6" customHeight="1" x14ac:dyDescent="0.55000000000000004">
      <c r="A52" s="10" t="s">
        <v>67</v>
      </c>
      <c r="B52" s="11"/>
      <c r="C52" s="23">
        <v>520</v>
      </c>
      <c r="D52" s="23">
        <f t="shared" si="3"/>
        <v>520</v>
      </c>
      <c r="E52" s="92" t="s">
        <v>116</v>
      </c>
      <c r="F52" s="93"/>
    </row>
    <row r="53" spans="1:12" ht="15.3" x14ac:dyDescent="0.55000000000000004">
      <c r="A53" s="10" t="s">
        <v>69</v>
      </c>
      <c r="B53" s="11"/>
      <c r="C53" s="23">
        <v>200</v>
      </c>
      <c r="D53" s="23">
        <v>200</v>
      </c>
      <c r="E53" s="92" t="s">
        <v>117</v>
      </c>
      <c r="F53" s="93"/>
    </row>
    <row r="55" spans="1:12" ht="17.399999999999999" x14ac:dyDescent="0.55000000000000004">
      <c r="A55" s="107" t="s">
        <v>72</v>
      </c>
      <c r="B55" s="107"/>
      <c r="C55" s="107"/>
      <c r="D55" s="107"/>
      <c r="H55"/>
      <c r="I55"/>
      <c r="J55"/>
      <c r="K55"/>
      <c r="L55"/>
    </row>
    <row r="56" spans="1:12" ht="24.9" x14ac:dyDescent="0.45">
      <c r="A56" s="60" t="s">
        <v>73</v>
      </c>
      <c r="B56" s="61" t="s">
        <v>74</v>
      </c>
      <c r="C56" s="62" t="s">
        <v>75</v>
      </c>
      <c r="D56" s="63" t="s">
        <v>76</v>
      </c>
      <c r="E56" s="64" t="s">
        <v>77</v>
      </c>
      <c r="F56" s="108" t="s">
        <v>78</v>
      </c>
      <c r="G56" s="109"/>
      <c r="H56" s="109"/>
      <c r="I56" s="109"/>
      <c r="J56" s="109"/>
      <c r="K56" s="109"/>
      <c r="L56" s="110"/>
    </row>
    <row r="57" spans="1:12" ht="24.6" x14ac:dyDescent="0.45">
      <c r="A57" s="65" t="s">
        <v>79</v>
      </c>
      <c r="B57" s="66"/>
      <c r="C57" s="67">
        <v>13565106</v>
      </c>
      <c r="D57" s="67">
        <v>130747178</v>
      </c>
      <c r="E57" s="68">
        <f>IF(D57=0,0,C57/D57)</f>
        <v>0.10375065991864084</v>
      </c>
      <c r="F57" s="111" t="s">
        <v>80</v>
      </c>
      <c r="G57" s="112"/>
      <c r="H57" s="112"/>
      <c r="I57" s="112"/>
      <c r="J57" s="112"/>
      <c r="K57" s="112"/>
      <c r="L57" s="113"/>
    </row>
    <row r="58" spans="1:12" ht="23.1" x14ac:dyDescent="0.45">
      <c r="A58" s="114" t="s">
        <v>81</v>
      </c>
      <c r="B58" s="69" t="s">
        <v>82</v>
      </c>
      <c r="C58" s="62" t="s">
        <v>75</v>
      </c>
      <c r="D58" s="63" t="s">
        <v>76</v>
      </c>
      <c r="E58" s="64" t="s">
        <v>77</v>
      </c>
      <c r="F58" s="115" t="s">
        <v>83</v>
      </c>
      <c r="G58" s="116"/>
      <c r="H58" s="116"/>
      <c r="I58" s="116"/>
      <c r="J58" s="116"/>
      <c r="K58" s="116"/>
      <c r="L58" s="117"/>
    </row>
    <row r="59" spans="1:12" x14ac:dyDescent="0.45">
      <c r="A59" s="114"/>
      <c r="B59" s="70"/>
      <c r="C59" s="67">
        <v>20177552</v>
      </c>
      <c r="D59" s="67">
        <v>35061710</v>
      </c>
      <c r="E59" s="68">
        <f>IF(D59=0,0,C59/D59)</f>
        <v>0.57548682023780362</v>
      </c>
      <c r="F59" s="98" t="s">
        <v>84</v>
      </c>
      <c r="G59" s="99"/>
      <c r="H59" s="99"/>
      <c r="I59" s="99"/>
      <c r="J59" s="99"/>
      <c r="K59" s="99"/>
      <c r="L59" s="100"/>
    </row>
    <row r="60" spans="1:12" ht="23.1" x14ac:dyDescent="0.45">
      <c r="A60" s="114"/>
      <c r="B60" s="71" t="s">
        <v>85</v>
      </c>
      <c r="C60" s="62" t="s">
        <v>75</v>
      </c>
      <c r="D60" s="63" t="s">
        <v>76</v>
      </c>
      <c r="E60" s="64" t="s">
        <v>77</v>
      </c>
      <c r="F60" s="118" t="s">
        <v>86</v>
      </c>
      <c r="G60" s="119"/>
      <c r="H60" s="119"/>
      <c r="I60" s="119"/>
      <c r="J60" s="119"/>
      <c r="K60" s="119"/>
      <c r="L60" s="120"/>
    </row>
    <row r="61" spans="1:12" x14ac:dyDescent="0.45">
      <c r="A61" s="72"/>
      <c r="B61" s="70"/>
      <c r="C61" s="67">
        <v>16363</v>
      </c>
      <c r="D61" s="67">
        <v>75009232</v>
      </c>
      <c r="E61" s="68">
        <f>IF(D61=0,0,C61/D61)</f>
        <v>2.1814648095583756E-4</v>
      </c>
      <c r="F61" s="98" t="s">
        <v>87</v>
      </c>
      <c r="G61" s="99"/>
      <c r="H61" s="99"/>
      <c r="I61" s="99"/>
      <c r="J61" s="99"/>
      <c r="K61" s="99"/>
      <c r="L61" s="100"/>
    </row>
    <row r="62" spans="1:12" x14ac:dyDescent="0.45">
      <c r="A62" s="72"/>
      <c r="B62" s="73"/>
      <c r="C62" s="101" t="s">
        <v>88</v>
      </c>
      <c r="D62" s="102"/>
      <c r="E62" s="74">
        <f>E61+E59+E57</f>
        <v>0.67945562663740033</v>
      </c>
      <c r="F62" s="75" t="s">
        <v>89</v>
      </c>
      <c r="G62" s="76"/>
      <c r="H62" s="76"/>
      <c r="I62" s="76"/>
      <c r="J62" s="76"/>
      <c r="K62" s="76"/>
      <c r="L62" s="76"/>
    </row>
    <row r="63" spans="1:12" x14ac:dyDescent="0.45">
      <c r="A63" s="72"/>
      <c r="B63" s="73"/>
      <c r="C63" s="103" t="s">
        <v>90</v>
      </c>
      <c r="D63" s="104"/>
      <c r="E63" s="77">
        <f>E62/3</f>
        <v>0.22648520887913345</v>
      </c>
      <c r="F63" s="75" t="s">
        <v>91</v>
      </c>
      <c r="G63" s="76"/>
      <c r="H63" s="76"/>
      <c r="I63" s="76"/>
      <c r="J63" s="76"/>
      <c r="K63" s="76"/>
      <c r="L63" s="76"/>
    </row>
    <row r="64" spans="1:12" x14ac:dyDescent="0.45">
      <c r="A64" s="72"/>
      <c r="B64" s="105" t="s">
        <v>92</v>
      </c>
      <c r="C64" s="105"/>
      <c r="D64" s="105"/>
      <c r="E64" s="105"/>
      <c r="F64" s="78"/>
      <c r="G64" s="79"/>
      <c r="H64" s="79"/>
      <c r="I64" s="79"/>
      <c r="J64" s="79"/>
      <c r="K64" s="79"/>
      <c r="L64" s="79"/>
    </row>
    <row r="65" spans="1:12" x14ac:dyDescent="0.45">
      <c r="A65" s="73"/>
      <c r="B65" s="106"/>
      <c r="C65" s="106"/>
      <c r="D65" s="106"/>
      <c r="E65" s="106"/>
      <c r="F65" s="79"/>
      <c r="G65" s="79"/>
      <c r="H65" s="79"/>
      <c r="I65" s="79"/>
      <c r="J65" s="79"/>
      <c r="K65" s="79"/>
      <c r="L65" s="79"/>
    </row>
    <row r="66" spans="1:12" x14ac:dyDescent="0.45">
      <c r="A66" s="73"/>
      <c r="B66" s="80"/>
      <c r="C66" s="81" t="s">
        <v>93</v>
      </c>
      <c r="D66" s="82" t="s">
        <v>66</v>
      </c>
      <c r="E66" s="83" t="s">
        <v>94</v>
      </c>
      <c r="F66" s="79"/>
      <c r="G66" s="84"/>
      <c r="H66" s="84"/>
      <c r="I66" s="79"/>
      <c r="J66" s="79"/>
      <c r="K66" s="79"/>
      <c r="L66" s="79"/>
    </row>
    <row r="67" spans="1:12" ht="22.8" x14ac:dyDescent="0.45">
      <c r="A67" s="73"/>
      <c r="B67" s="85" t="s">
        <v>95</v>
      </c>
      <c r="C67" s="86">
        <v>50000</v>
      </c>
      <c r="D67" s="86">
        <v>100000</v>
      </c>
      <c r="E67" s="86">
        <v>25000</v>
      </c>
      <c r="F67" s="87" t="s">
        <v>96</v>
      </c>
      <c r="G67" s="84"/>
      <c r="H67" s="84"/>
      <c r="I67" s="79"/>
      <c r="J67" s="79"/>
      <c r="K67" s="79"/>
      <c r="L67" s="79"/>
    </row>
    <row r="68" spans="1:12" x14ac:dyDescent="0.45">
      <c r="A68" s="73"/>
      <c r="B68" s="88" t="s">
        <v>97</v>
      </c>
      <c r="C68" s="89">
        <f>E63</f>
        <v>0.22648520887913345</v>
      </c>
      <c r="D68" s="89">
        <f>+E63</f>
        <v>0.22648520887913345</v>
      </c>
      <c r="E68" s="90">
        <f>E63</f>
        <v>0.22648520887913345</v>
      </c>
      <c r="F68" s="87"/>
      <c r="G68" s="84"/>
      <c r="H68" s="84"/>
      <c r="I68" s="79"/>
      <c r="J68" s="79"/>
      <c r="K68" s="79"/>
      <c r="L68" s="79"/>
    </row>
    <row r="69" spans="1:12" x14ac:dyDescent="0.45">
      <c r="A69" s="73"/>
      <c r="B69" s="88" t="s">
        <v>98</v>
      </c>
      <c r="C69" s="86">
        <f>C68*C67</f>
        <v>11324.260443956673</v>
      </c>
      <c r="D69" s="86">
        <f>D68*D67</f>
        <v>22648.520887913346</v>
      </c>
      <c r="E69" s="91">
        <f>E68*E67</f>
        <v>5662.1302219783365</v>
      </c>
      <c r="F69" s="87" t="s">
        <v>99</v>
      </c>
      <c r="G69" s="84"/>
      <c r="H69" s="84"/>
      <c r="I69" s="79"/>
      <c r="J69" s="79"/>
      <c r="K69" s="79"/>
      <c r="L69" s="79"/>
    </row>
    <row r="70" spans="1:12" x14ac:dyDescent="0.45">
      <c r="H70"/>
      <c r="I70"/>
      <c r="J70"/>
      <c r="K70"/>
      <c r="L70"/>
    </row>
  </sheetData>
  <mergeCells count="24">
    <mergeCell ref="F61:L61"/>
    <mergeCell ref="C62:D62"/>
    <mergeCell ref="C63:D63"/>
    <mergeCell ref="B64:E65"/>
    <mergeCell ref="A55:D55"/>
    <mergeCell ref="F56:L56"/>
    <mergeCell ref="F57:L57"/>
    <mergeCell ref="A58:A60"/>
    <mergeCell ref="F58:L58"/>
    <mergeCell ref="F59:L59"/>
    <mergeCell ref="F60:L60"/>
    <mergeCell ref="E51:F51"/>
    <mergeCell ref="E52:F52"/>
    <mergeCell ref="E53:F53"/>
    <mergeCell ref="A2:F2"/>
    <mergeCell ref="E47:F47"/>
    <mergeCell ref="E31:F31"/>
    <mergeCell ref="E32:F32"/>
    <mergeCell ref="E34:F34"/>
    <mergeCell ref="E35:F35"/>
    <mergeCell ref="E36:F36"/>
    <mergeCell ref="E37:F37"/>
    <mergeCell ref="E38:F38"/>
    <mergeCell ref="E33:F33"/>
  </mergeCells>
  <hyperlinks>
    <hyperlink ref="C17" r:id="rId1" xr:uid="{53509D2A-A02E-4B6F-A1FE-2499CBB9FD08}"/>
    <hyperlink ref="D7" r:id="rId2" xr:uid="{10FE62E6-4DF3-4173-84A0-2CA7D5509F43}"/>
  </hyperlinks>
  <pageMargins left="0.5" right="0.25" top="0.5" bottom="0.5" header="0.3" footer="0.3"/>
  <pageSetup scale="57" fitToHeight="0" orientation="portrait" r:id="rId3"/>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E57118-5705-4617-91C3-25D144FBB21F}">
  <sheetPr>
    <pageSetUpPr fitToPage="1"/>
  </sheetPr>
  <dimension ref="A1:L70"/>
  <sheetViews>
    <sheetView tabSelected="1" workbookViewId="0">
      <selection activeCell="F43" sqref="F43"/>
    </sheetView>
  </sheetViews>
  <sheetFormatPr defaultRowHeight="12.6" x14ac:dyDescent="0.45"/>
  <cols>
    <col min="1" max="1" width="40.76171875" customWidth="1"/>
    <col min="2" max="2" width="23.703125" customWidth="1"/>
    <col min="3" max="3" width="38.234375" customWidth="1"/>
    <col min="4" max="4" width="36.703125" customWidth="1"/>
    <col min="5" max="5" width="31.46875" customWidth="1"/>
    <col min="6" max="6" width="30.64453125" customWidth="1"/>
  </cols>
  <sheetData>
    <row r="1" spans="1:7" ht="14.7" thickBot="1" x14ac:dyDescent="0.5">
      <c r="A1" s="5" t="s">
        <v>0</v>
      </c>
      <c r="B1" s="1"/>
      <c r="C1" s="1"/>
      <c r="D1" s="1"/>
      <c r="E1" s="1"/>
      <c r="F1" s="1"/>
      <c r="G1" s="1"/>
    </row>
    <row r="2" spans="1:7" ht="49.15" customHeight="1" thickBot="1" x14ac:dyDescent="0.5">
      <c r="A2" s="94" t="s">
        <v>100</v>
      </c>
      <c r="B2" s="95"/>
      <c r="C2" s="95"/>
      <c r="D2" s="95"/>
      <c r="E2" s="95"/>
      <c r="F2" s="96"/>
      <c r="G2" s="1"/>
    </row>
    <row r="3" spans="1:7" ht="40.5" customHeight="1" x14ac:dyDescent="0.55000000000000004">
      <c r="A3" s="15" t="s">
        <v>35</v>
      </c>
      <c r="B3" s="41"/>
      <c r="C3" s="15" t="s">
        <v>1</v>
      </c>
      <c r="D3" s="2"/>
      <c r="E3" s="2"/>
      <c r="F3" s="2"/>
      <c r="G3" s="1"/>
    </row>
    <row r="4" spans="1:7" ht="39.9" customHeight="1" x14ac:dyDescent="0.45">
      <c r="A4" s="10" t="s">
        <v>2</v>
      </c>
      <c r="B4" s="11"/>
      <c r="C4" s="10"/>
      <c r="D4" s="59"/>
      <c r="E4" s="1"/>
      <c r="F4" s="1"/>
      <c r="G4" s="1"/>
    </row>
    <row r="5" spans="1:7" ht="29.65" customHeight="1" x14ac:dyDescent="0.55000000000000004">
      <c r="A5" s="10" t="s">
        <v>50</v>
      </c>
      <c r="B5" s="11"/>
      <c r="C5" s="12"/>
      <c r="D5" s="11"/>
      <c r="E5" s="1"/>
      <c r="F5" s="1"/>
      <c r="G5" s="1"/>
    </row>
    <row r="6" spans="1:7" ht="60.6" customHeight="1" x14ac:dyDescent="0.55000000000000004">
      <c r="A6" s="10" t="s">
        <v>5</v>
      </c>
      <c r="B6" s="11"/>
      <c r="C6" s="12"/>
      <c r="D6" s="55" t="s">
        <v>101</v>
      </c>
      <c r="E6" s="1"/>
      <c r="F6" s="1"/>
      <c r="G6" s="1"/>
    </row>
    <row r="7" spans="1:7" ht="41.7" customHeight="1" x14ac:dyDescent="0.55000000000000004">
      <c r="A7" s="10" t="s">
        <v>4</v>
      </c>
      <c r="B7" s="13"/>
      <c r="C7" s="14"/>
      <c r="D7" s="121" t="s">
        <v>102</v>
      </c>
      <c r="E7" s="1"/>
      <c r="F7" s="1"/>
      <c r="G7" s="1"/>
    </row>
    <row r="8" spans="1:7" ht="23.25" customHeight="1" x14ac:dyDescent="0.45">
      <c r="A8" s="10" t="s">
        <v>6</v>
      </c>
      <c r="B8" s="11"/>
      <c r="C8" s="10"/>
      <c r="D8" s="8"/>
      <c r="E8" s="1"/>
      <c r="F8" s="1"/>
      <c r="G8" s="1"/>
    </row>
    <row r="9" spans="1:7" ht="30" customHeight="1" x14ac:dyDescent="0.45">
      <c r="A9" s="10" t="s">
        <v>3</v>
      </c>
      <c r="B9" s="11"/>
      <c r="C9" s="10"/>
      <c r="D9" s="1"/>
      <c r="E9" s="1"/>
      <c r="F9" s="1"/>
      <c r="G9" s="1"/>
    </row>
    <row r="10" spans="1:7" ht="83.4" customHeight="1" x14ac:dyDescent="0.45">
      <c r="A10" s="17" t="s">
        <v>62</v>
      </c>
      <c r="B10" s="11"/>
      <c r="C10" s="10"/>
      <c r="D10" s="1"/>
      <c r="E10" s="1"/>
      <c r="F10" s="1"/>
      <c r="G10" s="1"/>
    </row>
    <row r="11" spans="1:7" ht="94.2" customHeight="1" x14ac:dyDescent="0.45">
      <c r="A11" s="17" t="s">
        <v>63</v>
      </c>
      <c r="B11" s="11"/>
      <c r="C11" s="10"/>
      <c r="D11" s="1"/>
      <c r="E11" s="1"/>
      <c r="F11" s="1"/>
      <c r="G11" s="1"/>
    </row>
    <row r="12" spans="1:7" ht="78.599999999999994" customHeight="1" x14ac:dyDescent="0.45">
      <c r="A12" s="17" t="s">
        <v>64</v>
      </c>
      <c r="B12" s="11"/>
      <c r="C12" s="10"/>
      <c r="D12" s="1"/>
      <c r="E12" s="1"/>
      <c r="F12" s="1"/>
      <c r="G12" s="1"/>
    </row>
    <row r="13" spans="1:7" ht="27" customHeight="1" x14ac:dyDescent="0.45">
      <c r="A13" s="15" t="s">
        <v>36</v>
      </c>
      <c r="B13" s="11"/>
      <c r="C13" s="10"/>
      <c r="D13" s="4"/>
      <c r="E13" s="1"/>
      <c r="F13" s="1"/>
      <c r="G13" s="1"/>
    </row>
    <row r="14" spans="1:7" ht="74.650000000000006" customHeight="1" x14ac:dyDescent="0.45">
      <c r="A14" s="15" t="s">
        <v>34</v>
      </c>
      <c r="B14" s="11"/>
      <c r="C14" s="10"/>
      <c r="D14" s="4"/>
      <c r="E14" s="1"/>
      <c r="F14" s="1"/>
      <c r="G14" s="1"/>
    </row>
    <row r="15" spans="1:7" ht="15.3" x14ac:dyDescent="0.45">
      <c r="A15" s="15" t="s">
        <v>16</v>
      </c>
      <c r="B15" s="11"/>
      <c r="C15" s="10"/>
      <c r="D15" s="4"/>
      <c r="E15" s="1"/>
      <c r="F15" s="1"/>
      <c r="G15" s="1"/>
    </row>
    <row r="16" spans="1:7" ht="27" customHeight="1" x14ac:dyDescent="0.45">
      <c r="A16" s="10" t="s">
        <v>17</v>
      </c>
      <c r="B16" s="11"/>
      <c r="C16" s="10"/>
      <c r="D16" s="4"/>
      <c r="E16" s="1"/>
      <c r="F16" s="1"/>
      <c r="G16" s="1"/>
    </row>
    <row r="17" spans="1:7" ht="37.5" customHeight="1" x14ac:dyDescent="0.45">
      <c r="A17" s="10" t="s">
        <v>18</v>
      </c>
      <c r="B17" s="11"/>
      <c r="C17" s="16"/>
      <c r="D17" s="4"/>
      <c r="E17" s="1"/>
      <c r="F17" s="1"/>
      <c r="G17" s="1"/>
    </row>
    <row r="18" spans="1:7" ht="46.5" customHeight="1" x14ac:dyDescent="0.45">
      <c r="A18" s="10" t="s">
        <v>51</v>
      </c>
      <c r="B18" s="13"/>
      <c r="C18" s="10"/>
      <c r="D18" s="4"/>
      <c r="E18" s="1"/>
      <c r="F18" s="1"/>
      <c r="G18" s="1"/>
    </row>
    <row r="19" spans="1:7" ht="27" customHeight="1" x14ac:dyDescent="0.45">
      <c r="A19" s="10" t="s">
        <v>52</v>
      </c>
      <c r="B19" s="11"/>
      <c r="C19" s="10"/>
      <c r="D19" s="4"/>
      <c r="E19" s="1"/>
      <c r="F19" s="1"/>
      <c r="G19" s="1"/>
    </row>
    <row r="20" spans="1:7" ht="31.9" customHeight="1" x14ac:dyDescent="0.45">
      <c r="A20" s="15" t="s">
        <v>37</v>
      </c>
      <c r="B20" s="11"/>
      <c r="C20" s="11"/>
      <c r="D20" s="4"/>
      <c r="E20" s="1"/>
      <c r="F20" s="1"/>
      <c r="G20" s="1"/>
    </row>
    <row r="21" spans="1:7" ht="37.5" customHeight="1" x14ac:dyDescent="0.45">
      <c r="A21" s="10" t="s">
        <v>7</v>
      </c>
      <c r="B21" s="11"/>
      <c r="C21" s="10"/>
      <c r="D21" s="4"/>
      <c r="E21" s="1"/>
      <c r="F21" s="1"/>
      <c r="G21" s="1"/>
    </row>
    <row r="22" spans="1:7" ht="32.65" customHeight="1" x14ac:dyDescent="0.45">
      <c r="A22" s="10" t="s">
        <v>12</v>
      </c>
      <c r="B22" s="11"/>
      <c r="C22" s="10"/>
      <c r="D22" s="1"/>
      <c r="E22" s="1"/>
      <c r="F22" s="1"/>
      <c r="G22" s="1"/>
    </row>
    <row r="23" spans="1:7" ht="45" customHeight="1" x14ac:dyDescent="0.45">
      <c r="A23" s="10" t="s">
        <v>13</v>
      </c>
      <c r="B23" s="11"/>
      <c r="C23" s="10"/>
      <c r="D23" s="1"/>
      <c r="E23" s="1"/>
      <c r="F23" s="1"/>
      <c r="G23" s="1"/>
    </row>
    <row r="24" spans="1:7" ht="31.9" customHeight="1" x14ac:dyDescent="0.45">
      <c r="A24" s="10" t="s">
        <v>14</v>
      </c>
      <c r="B24" s="11"/>
      <c r="C24" s="10"/>
      <c r="D24" s="1"/>
      <c r="E24" s="1"/>
      <c r="F24" s="1"/>
      <c r="G24" s="1"/>
    </row>
    <row r="25" spans="1:7" ht="22.9" customHeight="1" x14ac:dyDescent="0.45">
      <c r="A25" s="10" t="s">
        <v>15</v>
      </c>
      <c r="B25" s="11"/>
      <c r="C25" s="10"/>
      <c r="D25" s="1"/>
      <c r="E25" s="1"/>
      <c r="F25" s="1"/>
      <c r="G25" s="1"/>
    </row>
    <row r="26" spans="1:7" ht="14.4" x14ac:dyDescent="0.45">
      <c r="A26" s="17"/>
      <c r="B26" s="11"/>
      <c r="C26" s="18"/>
      <c r="D26" s="1"/>
      <c r="E26" s="1"/>
      <c r="F26" s="1"/>
      <c r="G26" s="1"/>
    </row>
    <row r="27" spans="1:7" ht="28.9" customHeight="1" x14ac:dyDescent="0.45">
      <c r="A27" s="19" t="s">
        <v>28</v>
      </c>
      <c r="B27" s="20"/>
      <c r="C27" s="21"/>
      <c r="D27" s="42"/>
      <c r="E27" s="43"/>
      <c r="F27" s="1"/>
      <c r="G27" s="1"/>
    </row>
    <row r="28" spans="1:7" ht="60.4" customHeight="1" x14ac:dyDescent="0.45">
      <c r="A28" s="15" t="s">
        <v>103</v>
      </c>
      <c r="B28" s="11"/>
      <c r="C28" s="15" t="s">
        <v>41</v>
      </c>
      <c r="D28" s="15" t="s">
        <v>53</v>
      </c>
      <c r="E28" s="15" t="s">
        <v>33</v>
      </c>
      <c r="F28" s="11"/>
      <c r="G28" s="1"/>
    </row>
    <row r="29" spans="1:7" ht="31.5" customHeight="1" x14ac:dyDescent="0.45">
      <c r="A29" s="56" t="s">
        <v>70</v>
      </c>
      <c r="B29" s="11"/>
      <c r="C29" s="15"/>
      <c r="D29" s="15"/>
      <c r="E29" s="15"/>
      <c r="F29" s="11"/>
      <c r="G29" s="1"/>
    </row>
    <row r="30" spans="1:7" ht="30.75" customHeight="1" x14ac:dyDescent="0.45">
      <c r="A30" s="22" t="s">
        <v>32</v>
      </c>
      <c r="B30" s="11"/>
      <c r="C30" s="11"/>
      <c r="D30" s="11"/>
      <c r="E30" s="11"/>
      <c r="F30" s="11"/>
      <c r="G30" s="1"/>
    </row>
    <row r="31" spans="1:7" ht="39.4" customHeight="1" x14ac:dyDescent="0.55000000000000004">
      <c r="A31" s="10" t="s">
        <v>29</v>
      </c>
      <c r="B31" s="11"/>
      <c r="C31" s="23">
        <f>+C67</f>
        <v>50000</v>
      </c>
      <c r="D31" s="23">
        <f>+C69</f>
        <v>11324.260443956673</v>
      </c>
      <c r="E31" s="92" t="s">
        <v>108</v>
      </c>
      <c r="F31" s="93"/>
      <c r="G31" s="1"/>
    </row>
    <row r="32" spans="1:7" ht="36.75" customHeight="1" x14ac:dyDescent="0.55000000000000004">
      <c r="A32" s="10" t="s">
        <v>30</v>
      </c>
      <c r="B32" s="11"/>
      <c r="C32" s="23">
        <f>+E67</f>
        <v>25000</v>
      </c>
      <c r="D32" s="23">
        <f>+E69</f>
        <v>5662.1302219783365</v>
      </c>
      <c r="E32" s="92" t="s">
        <v>42</v>
      </c>
      <c r="F32" s="93"/>
      <c r="G32" s="1"/>
    </row>
    <row r="33" spans="1:7" ht="36.75" customHeight="1" x14ac:dyDescent="0.55000000000000004">
      <c r="A33" s="10" t="s">
        <v>66</v>
      </c>
      <c r="B33" s="11"/>
      <c r="C33" s="23">
        <f>+D67</f>
        <v>100000</v>
      </c>
      <c r="D33" s="23">
        <f>+D69</f>
        <v>22648.520887913346</v>
      </c>
      <c r="E33" s="92" t="s">
        <v>109</v>
      </c>
      <c r="F33" s="93"/>
      <c r="G33" s="1"/>
    </row>
    <row r="34" spans="1:7" ht="46.9" customHeight="1" x14ac:dyDescent="0.55000000000000004">
      <c r="A34" s="10" t="s">
        <v>38</v>
      </c>
      <c r="B34" s="11"/>
      <c r="C34" s="23"/>
      <c r="D34" s="23"/>
      <c r="E34" s="92" t="s">
        <v>110</v>
      </c>
      <c r="F34" s="93"/>
      <c r="G34" s="1"/>
    </row>
    <row r="35" spans="1:7" ht="39.75" customHeight="1" x14ac:dyDescent="0.55000000000000004">
      <c r="A35" s="10" t="s">
        <v>31</v>
      </c>
      <c r="B35" s="11"/>
      <c r="C35" s="23"/>
      <c r="D35" s="23"/>
      <c r="E35" s="92" t="s">
        <v>111</v>
      </c>
      <c r="F35" s="93"/>
      <c r="G35" s="1"/>
    </row>
    <row r="36" spans="1:7" ht="48.4" customHeight="1" x14ac:dyDescent="0.55000000000000004">
      <c r="A36" s="10" t="s">
        <v>54</v>
      </c>
      <c r="B36" s="11"/>
      <c r="C36" s="23"/>
      <c r="D36" s="23"/>
      <c r="E36" s="92" t="s">
        <v>112</v>
      </c>
      <c r="F36" s="93"/>
      <c r="G36" s="1"/>
    </row>
    <row r="37" spans="1:7" ht="61.5" customHeight="1" x14ac:dyDescent="0.55000000000000004">
      <c r="A37" s="10" t="s">
        <v>104</v>
      </c>
      <c r="B37" s="11"/>
      <c r="C37" s="23"/>
      <c r="D37" s="23"/>
      <c r="E37" s="92" t="s">
        <v>55</v>
      </c>
      <c r="F37" s="93"/>
      <c r="G37" s="1"/>
    </row>
    <row r="38" spans="1:7" ht="50.25" customHeight="1" x14ac:dyDescent="0.55000000000000004">
      <c r="A38" s="10" t="s">
        <v>105</v>
      </c>
      <c r="B38" s="11"/>
      <c r="C38" s="23"/>
      <c r="D38" s="23"/>
      <c r="E38" s="92" t="s">
        <v>56</v>
      </c>
      <c r="F38" s="93"/>
      <c r="G38" s="1"/>
    </row>
    <row r="39" spans="1:7" ht="43.5" customHeight="1" x14ac:dyDescent="0.5">
      <c r="A39" s="17"/>
      <c r="B39" s="11"/>
      <c r="C39" s="49" t="s">
        <v>39</v>
      </c>
      <c r="D39" s="50" t="s">
        <v>43</v>
      </c>
      <c r="E39" s="50" t="s">
        <v>113</v>
      </c>
      <c r="F39" s="50" t="s">
        <v>114</v>
      </c>
      <c r="G39" s="1"/>
    </row>
    <row r="40" spans="1:7" ht="15.3" x14ac:dyDescent="0.55000000000000004">
      <c r="A40" s="39" t="s">
        <v>8</v>
      </c>
      <c r="B40" s="10">
        <v>1</v>
      </c>
      <c r="C40" s="24"/>
      <c r="D40" s="25"/>
      <c r="E40" s="26"/>
      <c r="F40" s="31"/>
      <c r="G40" s="1"/>
    </row>
    <row r="41" spans="1:7" ht="15.3" x14ac:dyDescent="0.55000000000000004">
      <c r="A41" s="9" t="s">
        <v>9</v>
      </c>
      <c r="B41" s="10">
        <v>2</v>
      </c>
      <c r="C41" s="24"/>
      <c r="D41" s="25"/>
      <c r="E41" s="26"/>
      <c r="F41" s="31"/>
      <c r="G41" s="1"/>
    </row>
    <row r="42" spans="1:7" ht="30.6" x14ac:dyDescent="0.45">
      <c r="A42" s="9" t="s">
        <v>10</v>
      </c>
      <c r="B42" s="10">
        <v>3</v>
      </c>
      <c r="C42" s="27"/>
      <c r="D42" s="28"/>
      <c r="E42" s="29"/>
      <c r="F42" s="32"/>
      <c r="G42" s="1"/>
    </row>
    <row r="43" spans="1:7" ht="15.3" x14ac:dyDescent="0.45">
      <c r="A43" s="9" t="s">
        <v>11</v>
      </c>
      <c r="B43" s="10">
        <v>4</v>
      </c>
      <c r="C43" s="27"/>
      <c r="D43" s="28"/>
      <c r="E43" s="29"/>
      <c r="F43" s="32"/>
      <c r="G43" s="1"/>
    </row>
    <row r="44" spans="1:7" ht="15.3" x14ac:dyDescent="0.45">
      <c r="A44" s="38"/>
      <c r="B44" s="10">
        <v>5</v>
      </c>
      <c r="C44" s="27"/>
      <c r="D44" s="28"/>
      <c r="E44" s="29"/>
      <c r="F44" s="32"/>
      <c r="G44" s="1"/>
    </row>
    <row r="45" spans="1:7" ht="15.3" x14ac:dyDescent="0.45">
      <c r="A45" s="30"/>
      <c r="B45" s="10">
        <v>6</v>
      </c>
      <c r="C45" s="27"/>
      <c r="D45" s="28"/>
      <c r="E45" s="29"/>
      <c r="F45" s="32"/>
      <c r="G45" s="1"/>
    </row>
    <row r="46" spans="1:7" ht="78" customHeight="1" thickBot="1" x14ac:dyDescent="0.5">
      <c r="A46" s="33"/>
      <c r="B46" s="34">
        <v>7</v>
      </c>
      <c r="C46" s="35"/>
      <c r="D46" s="35"/>
      <c r="E46" s="36"/>
      <c r="F46" s="37"/>
      <c r="G46" s="1"/>
    </row>
    <row r="47" spans="1:7" ht="67.150000000000006" customHeight="1" x14ac:dyDescent="0.55000000000000004">
      <c r="A47" s="10" t="s">
        <v>106</v>
      </c>
      <c r="B47" s="11"/>
      <c r="C47" s="23"/>
      <c r="D47" s="23"/>
      <c r="E47" s="97" t="s">
        <v>40</v>
      </c>
      <c r="F47" s="97"/>
      <c r="G47" s="1"/>
    </row>
    <row r="48" spans="1:7" ht="76.5" x14ac:dyDescent="0.55000000000000004">
      <c r="A48" s="58" t="s">
        <v>107</v>
      </c>
      <c r="B48" s="40"/>
      <c r="C48" s="23"/>
      <c r="D48" s="23"/>
      <c r="E48" s="11"/>
      <c r="F48" s="11"/>
      <c r="G48" s="1"/>
    </row>
    <row r="49" spans="1:12" ht="14.4" x14ac:dyDescent="0.55000000000000004">
      <c r="A49" s="3"/>
      <c r="B49" s="1"/>
      <c r="C49" s="7"/>
      <c r="D49" s="6"/>
      <c r="E49" s="1"/>
      <c r="F49" s="1"/>
      <c r="G49" s="1"/>
    </row>
    <row r="50" spans="1:12" ht="15" x14ac:dyDescent="0.55000000000000004">
      <c r="A50" s="57" t="s">
        <v>71</v>
      </c>
      <c r="B50" s="1"/>
      <c r="C50" s="7"/>
      <c r="D50" s="6"/>
      <c r="E50" s="1"/>
      <c r="F50" s="1"/>
      <c r="G50" s="1"/>
      <c r="H50" s="1"/>
    </row>
    <row r="51" spans="1:12" ht="30.6" customHeight="1" x14ac:dyDescent="0.55000000000000004">
      <c r="A51" s="10" t="s">
        <v>68</v>
      </c>
      <c r="B51" s="11"/>
      <c r="C51" s="23"/>
      <c r="D51" s="23"/>
      <c r="E51" s="92" t="s">
        <v>115</v>
      </c>
      <c r="F51" s="93"/>
      <c r="G51" s="1"/>
      <c r="H51" s="1"/>
    </row>
    <row r="52" spans="1:12" ht="30.6" x14ac:dyDescent="0.55000000000000004">
      <c r="A52" s="10" t="s">
        <v>67</v>
      </c>
      <c r="B52" s="11"/>
      <c r="C52" s="23"/>
      <c r="D52" s="23"/>
      <c r="E52" s="92" t="s">
        <v>116</v>
      </c>
      <c r="F52" s="93"/>
      <c r="G52" s="1"/>
      <c r="H52" s="1"/>
    </row>
    <row r="53" spans="1:12" ht="15.3" customHeight="1" x14ac:dyDescent="0.55000000000000004">
      <c r="A53" s="10" t="s">
        <v>69</v>
      </c>
      <c r="B53" s="11"/>
      <c r="C53" s="23"/>
      <c r="D53" s="23"/>
      <c r="E53" s="92" t="s">
        <v>117</v>
      </c>
      <c r="F53" s="93"/>
      <c r="G53" s="1"/>
      <c r="H53" s="1"/>
    </row>
    <row r="54" spans="1:12" x14ac:dyDescent="0.45">
      <c r="A54" s="3"/>
      <c r="B54" s="1"/>
      <c r="C54" s="1"/>
      <c r="D54" s="1"/>
      <c r="E54" s="1"/>
      <c r="F54" s="1"/>
      <c r="G54" s="1"/>
    </row>
    <row r="55" spans="1:12" ht="17.399999999999999" x14ac:dyDescent="0.55000000000000004">
      <c r="A55" s="107" t="s">
        <v>72</v>
      </c>
      <c r="B55" s="107"/>
      <c r="C55" s="107"/>
      <c r="D55" s="107"/>
      <c r="E55" s="1"/>
      <c r="F55" s="1"/>
      <c r="G55" s="1"/>
    </row>
    <row r="56" spans="1:12" ht="24.6" x14ac:dyDescent="0.4">
      <c r="A56" s="60" t="s">
        <v>73</v>
      </c>
      <c r="B56" s="61" t="s">
        <v>74</v>
      </c>
      <c r="C56" s="62" t="s">
        <v>75</v>
      </c>
      <c r="D56" s="63" t="s">
        <v>76</v>
      </c>
      <c r="E56" s="64" t="s">
        <v>77</v>
      </c>
      <c r="F56" s="108" t="s">
        <v>78</v>
      </c>
      <c r="G56" s="109"/>
      <c r="H56" s="109"/>
      <c r="I56" s="109"/>
      <c r="J56" s="109"/>
      <c r="K56" s="109"/>
      <c r="L56" s="110"/>
    </row>
    <row r="57" spans="1:12" ht="24.6" x14ac:dyDescent="0.45">
      <c r="A57" s="65" t="s">
        <v>79</v>
      </c>
      <c r="B57" s="66"/>
      <c r="C57" s="67">
        <v>13565106</v>
      </c>
      <c r="D57" s="67">
        <v>130747178</v>
      </c>
      <c r="E57" s="68">
        <f>IF(D57=0,0,C57/D57)</f>
        <v>0.10375065991864084</v>
      </c>
      <c r="F57" s="111" t="s">
        <v>80</v>
      </c>
      <c r="G57" s="112"/>
      <c r="H57" s="112"/>
      <c r="I57" s="112"/>
      <c r="J57" s="112"/>
      <c r="K57" s="112"/>
      <c r="L57" s="113"/>
    </row>
    <row r="58" spans="1:12" x14ac:dyDescent="0.4">
      <c r="A58" s="114" t="s">
        <v>81</v>
      </c>
      <c r="B58" s="69" t="s">
        <v>82</v>
      </c>
      <c r="C58" s="62" t="s">
        <v>75</v>
      </c>
      <c r="D58" s="63" t="s">
        <v>76</v>
      </c>
      <c r="E58" s="64" t="s">
        <v>77</v>
      </c>
      <c r="F58" s="115" t="s">
        <v>83</v>
      </c>
      <c r="G58" s="116"/>
      <c r="H58" s="116"/>
      <c r="I58" s="116"/>
      <c r="J58" s="116"/>
      <c r="K58" s="116"/>
      <c r="L58" s="117"/>
    </row>
    <row r="59" spans="1:12" x14ac:dyDescent="0.4">
      <c r="A59" s="114"/>
      <c r="B59" s="70"/>
      <c r="C59" s="67">
        <v>20177552</v>
      </c>
      <c r="D59" s="67">
        <v>35061710</v>
      </c>
      <c r="E59" s="68">
        <f>IF(D59=0,0,C59/D59)</f>
        <v>0.57548682023780362</v>
      </c>
      <c r="F59" s="98" t="s">
        <v>84</v>
      </c>
      <c r="G59" s="99"/>
      <c r="H59" s="99"/>
      <c r="I59" s="99"/>
      <c r="J59" s="99"/>
      <c r="K59" s="99"/>
      <c r="L59" s="100"/>
    </row>
    <row r="60" spans="1:12" x14ac:dyDescent="0.4">
      <c r="A60" s="114"/>
      <c r="B60" s="71" t="s">
        <v>85</v>
      </c>
      <c r="C60" s="62" t="s">
        <v>75</v>
      </c>
      <c r="D60" s="63" t="s">
        <v>76</v>
      </c>
      <c r="E60" s="64" t="s">
        <v>77</v>
      </c>
      <c r="F60" s="118" t="s">
        <v>86</v>
      </c>
      <c r="G60" s="119"/>
      <c r="H60" s="119"/>
      <c r="I60" s="119"/>
      <c r="J60" s="119"/>
      <c r="K60" s="119"/>
      <c r="L60" s="120"/>
    </row>
    <row r="61" spans="1:12" x14ac:dyDescent="0.4">
      <c r="A61" s="72"/>
      <c r="B61" s="70"/>
      <c r="C61" s="67">
        <v>16363</v>
      </c>
      <c r="D61" s="67">
        <v>75009232</v>
      </c>
      <c r="E61" s="68">
        <f>IF(D61=0,0,C61/D61)</f>
        <v>2.1814648095583756E-4</v>
      </c>
      <c r="F61" s="98" t="s">
        <v>87</v>
      </c>
      <c r="G61" s="99"/>
      <c r="H61" s="99"/>
      <c r="I61" s="99"/>
      <c r="J61" s="99"/>
      <c r="K61" s="99"/>
      <c r="L61" s="100"/>
    </row>
    <row r="62" spans="1:12" x14ac:dyDescent="0.4">
      <c r="A62" s="72"/>
      <c r="B62" s="73"/>
      <c r="C62" s="101" t="s">
        <v>88</v>
      </c>
      <c r="D62" s="102"/>
      <c r="E62" s="74">
        <f>E61+E59+E57</f>
        <v>0.67945562663740033</v>
      </c>
      <c r="F62" s="75" t="s">
        <v>89</v>
      </c>
      <c r="G62" s="76"/>
      <c r="H62" s="76"/>
      <c r="I62" s="76"/>
      <c r="J62" s="76"/>
      <c r="K62" s="76"/>
      <c r="L62" s="76"/>
    </row>
    <row r="63" spans="1:12" x14ac:dyDescent="0.4">
      <c r="A63" s="72"/>
      <c r="B63" s="73"/>
      <c r="C63" s="103" t="s">
        <v>90</v>
      </c>
      <c r="D63" s="104"/>
      <c r="E63" s="77">
        <f>E62/3</f>
        <v>0.22648520887913345</v>
      </c>
      <c r="F63" s="75" t="s">
        <v>91</v>
      </c>
      <c r="G63" s="76"/>
      <c r="H63" s="76"/>
      <c r="I63" s="76"/>
      <c r="J63" s="76"/>
      <c r="K63" s="76"/>
      <c r="L63" s="76"/>
    </row>
    <row r="64" spans="1:12" x14ac:dyDescent="0.45">
      <c r="A64" s="72"/>
      <c r="B64" s="105" t="s">
        <v>92</v>
      </c>
      <c r="C64" s="105"/>
      <c r="D64" s="105"/>
      <c r="E64" s="105"/>
      <c r="F64" s="78"/>
      <c r="G64" s="79"/>
      <c r="H64" s="79"/>
      <c r="I64" s="79"/>
      <c r="J64" s="79"/>
      <c r="K64" s="79"/>
      <c r="L64" s="79"/>
    </row>
    <row r="65" spans="1:12" x14ac:dyDescent="0.4">
      <c r="A65" s="73"/>
      <c r="B65" s="106"/>
      <c r="C65" s="106"/>
      <c r="D65" s="106"/>
      <c r="E65" s="106"/>
      <c r="F65" s="79"/>
      <c r="G65" s="79"/>
      <c r="H65" s="79"/>
      <c r="I65" s="79"/>
      <c r="J65" s="79"/>
      <c r="K65" s="79"/>
      <c r="L65" s="79"/>
    </row>
    <row r="66" spans="1:12" x14ac:dyDescent="0.4">
      <c r="A66" s="73"/>
      <c r="B66" s="80"/>
      <c r="C66" s="81" t="s">
        <v>93</v>
      </c>
      <c r="D66" s="82" t="s">
        <v>66</v>
      </c>
      <c r="E66" s="83" t="s">
        <v>94</v>
      </c>
      <c r="F66" s="79"/>
      <c r="G66" s="84"/>
      <c r="H66" s="84"/>
      <c r="I66" s="79"/>
      <c r="J66" s="79"/>
      <c r="K66" s="79"/>
      <c r="L66" s="79"/>
    </row>
    <row r="67" spans="1:12" x14ac:dyDescent="0.4">
      <c r="A67" s="73"/>
      <c r="B67" s="85" t="s">
        <v>95</v>
      </c>
      <c r="C67" s="86">
        <v>50000</v>
      </c>
      <c r="D67" s="86">
        <v>100000</v>
      </c>
      <c r="E67" s="86">
        <v>25000</v>
      </c>
      <c r="F67" s="87" t="s">
        <v>96</v>
      </c>
      <c r="G67" s="84"/>
      <c r="H67" s="84"/>
      <c r="I67" s="79"/>
      <c r="J67" s="79"/>
      <c r="K67" s="79"/>
      <c r="L67" s="79"/>
    </row>
    <row r="68" spans="1:12" x14ac:dyDescent="0.4">
      <c r="A68" s="73"/>
      <c r="B68" s="88" t="s">
        <v>97</v>
      </c>
      <c r="C68" s="89">
        <f>E63</f>
        <v>0.22648520887913345</v>
      </c>
      <c r="D68" s="89">
        <f>+E63</f>
        <v>0.22648520887913345</v>
      </c>
      <c r="E68" s="90">
        <f>E63</f>
        <v>0.22648520887913345</v>
      </c>
      <c r="F68" s="87"/>
      <c r="G68" s="84"/>
      <c r="H68" s="84"/>
      <c r="I68" s="79"/>
      <c r="J68" s="79"/>
      <c r="K68" s="79"/>
      <c r="L68" s="79"/>
    </row>
    <row r="69" spans="1:12" x14ac:dyDescent="0.4">
      <c r="A69" s="73"/>
      <c r="B69" s="88" t="s">
        <v>98</v>
      </c>
      <c r="C69" s="86">
        <f>C68*C67</f>
        <v>11324.260443956673</v>
      </c>
      <c r="D69" s="86">
        <f>D68*D67</f>
        <v>22648.520887913346</v>
      </c>
      <c r="E69" s="91">
        <f>E68*E67</f>
        <v>5662.1302219783365</v>
      </c>
      <c r="F69" s="87" t="s">
        <v>99</v>
      </c>
      <c r="G69" s="84"/>
      <c r="H69" s="84"/>
      <c r="I69" s="79"/>
      <c r="J69" s="79"/>
      <c r="K69" s="79"/>
      <c r="L69" s="79"/>
    </row>
    <row r="70" spans="1:12" x14ac:dyDescent="0.45">
      <c r="A70" s="3"/>
      <c r="B70" s="1"/>
      <c r="C70" s="1"/>
      <c r="D70" s="1"/>
      <c r="E70" s="1"/>
      <c r="F70" s="1"/>
      <c r="G70" s="1"/>
    </row>
  </sheetData>
  <mergeCells count="24">
    <mergeCell ref="F61:L61"/>
    <mergeCell ref="C62:D62"/>
    <mergeCell ref="C63:D63"/>
    <mergeCell ref="B64:E65"/>
    <mergeCell ref="A55:D55"/>
    <mergeCell ref="F56:L56"/>
    <mergeCell ref="F57:L57"/>
    <mergeCell ref="A58:A60"/>
    <mergeCell ref="F58:L58"/>
    <mergeCell ref="F59:L59"/>
    <mergeCell ref="F60:L60"/>
    <mergeCell ref="E51:F51"/>
    <mergeCell ref="E52:F52"/>
    <mergeCell ref="E53:F53"/>
    <mergeCell ref="E47:F47"/>
    <mergeCell ref="A2:F2"/>
    <mergeCell ref="E31:F31"/>
    <mergeCell ref="E32:F32"/>
    <mergeCell ref="E34:F34"/>
    <mergeCell ref="E35:F35"/>
    <mergeCell ref="E36:F36"/>
    <mergeCell ref="E37:F37"/>
    <mergeCell ref="E38:F38"/>
    <mergeCell ref="E33:F33"/>
  </mergeCells>
  <hyperlinks>
    <hyperlink ref="D7" r:id="rId1" xr:uid="{7C23FB44-7091-43B7-B714-F068B1F9216B}"/>
  </hyperlinks>
  <pageMargins left="0.7" right="0.7" top="0.75" bottom="0.75" header="0.3" footer="0.3"/>
  <pageSetup scale="55" fitToHeight="2" orientation="portrait" horizontalDpi="0" verticalDpi="0"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D39D93-1A6D-4195-AAB0-54F50BC42EF3}">
  <dimension ref="A1:I28"/>
  <sheetViews>
    <sheetView workbookViewId="0">
      <selection activeCell="A3" sqref="A3"/>
    </sheetView>
  </sheetViews>
  <sheetFormatPr defaultRowHeight="12.6" x14ac:dyDescent="0.45"/>
  <cols>
    <col min="1" max="1" width="14.703125" customWidth="1"/>
    <col min="2" max="2" width="17.64453125" customWidth="1"/>
    <col min="3" max="3" width="21.76171875" customWidth="1"/>
    <col min="4" max="4" width="17.29296875" customWidth="1"/>
  </cols>
  <sheetData>
    <row r="1" spans="1:9" ht="15.3" x14ac:dyDescent="0.45">
      <c r="A1" s="45" t="s">
        <v>57</v>
      </c>
      <c r="B1" s="45"/>
      <c r="C1" s="45"/>
      <c r="D1" s="45"/>
      <c r="E1" s="44"/>
      <c r="F1" s="44"/>
      <c r="G1" s="44"/>
      <c r="H1" s="44"/>
      <c r="I1" s="44"/>
    </row>
    <row r="2" spans="1:9" ht="15.3" x14ac:dyDescent="0.45">
      <c r="A2" s="45" t="s">
        <v>44</v>
      </c>
      <c r="B2" s="45"/>
      <c r="C2" s="45"/>
      <c r="D2" s="45"/>
      <c r="E2" s="44"/>
      <c r="F2" s="44"/>
      <c r="G2" s="44"/>
      <c r="H2" s="44"/>
      <c r="I2" s="44"/>
    </row>
    <row r="3" spans="1:9" ht="15.3" x14ac:dyDescent="0.45">
      <c r="A3" s="47" t="s">
        <v>118</v>
      </c>
      <c r="B3" s="47"/>
      <c r="C3" s="47"/>
      <c r="D3" s="45"/>
      <c r="E3" s="44"/>
      <c r="F3" s="44"/>
      <c r="G3" s="44"/>
      <c r="H3" s="44"/>
      <c r="I3" s="44"/>
    </row>
    <row r="4" spans="1:9" ht="15.3" x14ac:dyDescent="0.45">
      <c r="A4" s="44"/>
      <c r="B4" s="44"/>
      <c r="C4" s="44"/>
      <c r="D4" s="44"/>
      <c r="E4" s="44"/>
      <c r="F4" s="44"/>
      <c r="G4" s="44"/>
      <c r="H4" s="44"/>
      <c r="I4" s="44"/>
    </row>
    <row r="5" spans="1:9" ht="15.3" x14ac:dyDescent="0.45">
      <c r="A5" s="46" t="s">
        <v>45</v>
      </c>
      <c r="B5" s="46" t="s">
        <v>46</v>
      </c>
      <c r="C5" s="46" t="s">
        <v>47</v>
      </c>
      <c r="D5" s="46" t="s">
        <v>48</v>
      </c>
      <c r="E5" s="44"/>
      <c r="F5" s="44"/>
      <c r="G5" s="44"/>
      <c r="H5" s="44"/>
      <c r="I5" s="44"/>
    </row>
    <row r="6" spans="1:9" ht="15.3" x14ac:dyDescent="0.45">
      <c r="A6" s="44"/>
      <c r="B6" s="44"/>
      <c r="C6" s="44"/>
      <c r="D6" s="44"/>
      <c r="E6" s="44"/>
      <c r="F6" s="44"/>
      <c r="G6" s="44"/>
      <c r="H6" s="44"/>
      <c r="I6" s="44"/>
    </row>
    <row r="7" spans="1:9" ht="15.3" x14ac:dyDescent="0.45">
      <c r="A7" s="44"/>
      <c r="B7" s="44"/>
      <c r="C7" s="44"/>
      <c r="D7" s="44"/>
      <c r="E7" s="44"/>
      <c r="F7" s="44"/>
      <c r="G7" s="44"/>
      <c r="H7" s="44"/>
      <c r="I7" s="44"/>
    </row>
    <row r="8" spans="1:9" ht="15.3" x14ac:dyDescent="0.45">
      <c r="A8" s="44"/>
      <c r="B8" s="44"/>
      <c r="C8" s="44"/>
      <c r="D8" s="44"/>
      <c r="E8" s="44"/>
      <c r="F8" s="44"/>
      <c r="G8" s="44"/>
      <c r="H8" s="44"/>
      <c r="I8" s="44"/>
    </row>
    <row r="9" spans="1:9" ht="15.3" x14ac:dyDescent="0.45">
      <c r="A9" s="44"/>
      <c r="B9" s="44"/>
      <c r="C9" s="44"/>
      <c r="D9" s="44"/>
      <c r="E9" s="44"/>
      <c r="F9" s="44"/>
      <c r="G9" s="44"/>
      <c r="H9" s="44"/>
      <c r="I9" s="44"/>
    </row>
    <row r="10" spans="1:9" ht="15.3" x14ac:dyDescent="0.45">
      <c r="A10" s="44"/>
      <c r="B10" s="44"/>
      <c r="C10" s="44"/>
      <c r="D10" s="44"/>
      <c r="E10" s="44"/>
      <c r="F10" s="44"/>
      <c r="G10" s="44"/>
      <c r="H10" s="44"/>
      <c r="I10" s="44"/>
    </row>
    <row r="11" spans="1:9" ht="15.3" x14ac:dyDescent="0.45">
      <c r="A11" s="44"/>
      <c r="B11" s="44"/>
      <c r="C11" s="44"/>
      <c r="D11" s="44"/>
      <c r="E11" s="44"/>
      <c r="F11" s="44"/>
      <c r="G11" s="44"/>
      <c r="H11" s="44"/>
      <c r="I11" s="44"/>
    </row>
    <row r="12" spans="1:9" ht="15.3" x14ac:dyDescent="0.45">
      <c r="A12" s="44"/>
      <c r="B12" s="44"/>
      <c r="C12" s="44"/>
      <c r="D12" s="44"/>
      <c r="E12" s="44"/>
      <c r="F12" s="44"/>
      <c r="G12" s="44"/>
      <c r="H12" s="44"/>
      <c r="I12" s="44"/>
    </row>
    <row r="13" spans="1:9" ht="15.3" x14ac:dyDescent="0.45">
      <c r="A13" s="44"/>
      <c r="B13" s="44"/>
      <c r="C13" s="44"/>
      <c r="D13" s="44"/>
      <c r="E13" s="44"/>
      <c r="F13" s="44"/>
      <c r="G13" s="44"/>
      <c r="H13" s="44"/>
      <c r="I13" s="44"/>
    </row>
    <row r="14" spans="1:9" ht="15.3" x14ac:dyDescent="0.45">
      <c r="A14" s="44"/>
      <c r="B14" s="44"/>
      <c r="C14" s="44"/>
      <c r="D14" s="44"/>
      <c r="E14" s="44"/>
      <c r="F14" s="44"/>
      <c r="G14" s="44"/>
      <c r="H14" s="44"/>
      <c r="I14" s="44"/>
    </row>
    <row r="15" spans="1:9" ht="15.3" x14ac:dyDescent="0.45">
      <c r="A15" s="44"/>
      <c r="B15" s="44"/>
      <c r="C15" s="44"/>
      <c r="D15" s="44"/>
      <c r="E15" s="44"/>
      <c r="F15" s="44"/>
      <c r="G15" s="44"/>
      <c r="H15" s="44"/>
      <c r="I15" s="44"/>
    </row>
    <row r="16" spans="1:9" ht="15.3" x14ac:dyDescent="0.45">
      <c r="A16" s="44"/>
      <c r="B16" s="44"/>
      <c r="C16" s="44"/>
      <c r="D16" s="44"/>
      <c r="E16" s="44"/>
      <c r="F16" s="44"/>
      <c r="G16" s="44"/>
      <c r="H16" s="44"/>
      <c r="I16" s="44"/>
    </row>
    <row r="17" spans="1:9" ht="15.3" x14ac:dyDescent="0.45">
      <c r="A17" s="44"/>
      <c r="B17" s="44"/>
      <c r="C17" s="44"/>
      <c r="D17" s="44"/>
      <c r="E17" s="44"/>
      <c r="F17" s="44"/>
      <c r="G17" s="44"/>
      <c r="H17" s="44"/>
      <c r="I17" s="44"/>
    </row>
    <row r="18" spans="1:9" ht="15.3" x14ac:dyDescent="0.45">
      <c r="A18" s="44"/>
      <c r="B18" s="44"/>
      <c r="C18" s="44"/>
      <c r="D18" s="44"/>
      <c r="E18" s="44"/>
      <c r="F18" s="44"/>
      <c r="G18" s="44"/>
      <c r="H18" s="44"/>
      <c r="I18" s="44"/>
    </row>
    <row r="19" spans="1:9" ht="15.3" x14ac:dyDescent="0.45">
      <c r="A19" s="45" t="s">
        <v>49</v>
      </c>
      <c r="B19" s="44"/>
      <c r="C19" s="44"/>
      <c r="D19" s="48"/>
      <c r="E19" s="44"/>
      <c r="F19" s="44"/>
      <c r="G19" s="44"/>
      <c r="H19" s="44"/>
      <c r="I19" s="44"/>
    </row>
    <row r="20" spans="1:9" ht="15.3" x14ac:dyDescent="0.45">
      <c r="A20" s="44"/>
      <c r="B20" s="44"/>
      <c r="C20" s="44"/>
      <c r="D20" s="44"/>
      <c r="E20" s="44"/>
      <c r="F20" s="44"/>
      <c r="G20" s="44"/>
      <c r="H20" s="44"/>
      <c r="I20" s="44"/>
    </row>
    <row r="21" spans="1:9" ht="15.3" x14ac:dyDescent="0.45">
      <c r="A21" s="44"/>
      <c r="B21" s="44"/>
      <c r="C21" s="44"/>
      <c r="D21" s="44"/>
      <c r="E21" s="44"/>
      <c r="F21" s="44"/>
      <c r="G21" s="44"/>
      <c r="H21" s="44"/>
      <c r="I21" s="44"/>
    </row>
    <row r="22" spans="1:9" ht="15.3" x14ac:dyDescent="0.45">
      <c r="A22" s="44"/>
      <c r="B22" s="44"/>
      <c r="C22" s="44"/>
      <c r="D22" s="44"/>
      <c r="E22" s="44"/>
      <c r="F22" s="44"/>
      <c r="G22" s="44"/>
      <c r="H22" s="44"/>
      <c r="I22" s="44"/>
    </row>
    <row r="23" spans="1:9" ht="15.3" x14ac:dyDescent="0.45">
      <c r="A23" s="44"/>
      <c r="B23" s="44"/>
      <c r="C23" s="44"/>
      <c r="D23" s="44"/>
      <c r="E23" s="44"/>
      <c r="F23" s="44"/>
      <c r="G23" s="44"/>
      <c r="H23" s="44"/>
      <c r="I23" s="44"/>
    </row>
    <row r="24" spans="1:9" ht="15.3" x14ac:dyDescent="0.45">
      <c r="A24" s="44"/>
      <c r="B24" s="44"/>
      <c r="C24" s="44"/>
      <c r="D24" s="44"/>
      <c r="E24" s="44"/>
      <c r="F24" s="44"/>
      <c r="G24" s="44"/>
      <c r="H24" s="44"/>
      <c r="I24" s="44"/>
    </row>
    <row r="25" spans="1:9" ht="15.3" x14ac:dyDescent="0.45">
      <c r="A25" s="44"/>
      <c r="B25" s="44"/>
      <c r="C25" s="44"/>
      <c r="D25" s="44"/>
      <c r="E25" s="44"/>
      <c r="F25" s="44"/>
      <c r="G25" s="44"/>
      <c r="H25" s="44"/>
      <c r="I25" s="44"/>
    </row>
    <row r="26" spans="1:9" ht="15.3" x14ac:dyDescent="0.45">
      <c r="A26" s="44"/>
      <c r="B26" s="44"/>
      <c r="C26" s="44"/>
      <c r="D26" s="44"/>
      <c r="E26" s="44"/>
      <c r="F26" s="44"/>
      <c r="G26" s="44"/>
      <c r="H26" s="44"/>
      <c r="I26" s="44"/>
    </row>
    <row r="27" spans="1:9" ht="15.3" x14ac:dyDescent="0.45">
      <c r="A27" s="44"/>
      <c r="B27" s="44"/>
      <c r="C27" s="44"/>
      <c r="D27" s="44"/>
      <c r="E27" s="44"/>
      <c r="F27" s="44"/>
      <c r="G27" s="44"/>
      <c r="H27" s="44"/>
      <c r="I27" s="44"/>
    </row>
    <row r="28" spans="1:9" ht="15.3" x14ac:dyDescent="0.45">
      <c r="A28" s="44"/>
      <c r="B28" s="44"/>
      <c r="C28" s="44"/>
      <c r="D28" s="44"/>
      <c r="E28" s="44"/>
      <c r="F28" s="44"/>
      <c r="G28" s="44"/>
      <c r="H28" s="44"/>
      <c r="I28" s="44"/>
    </row>
  </sheetData>
  <printOptions gridLines="1"/>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513C38-934C-442B-9B81-5D2C1A28D0DE}">
  <dimension ref="A1:G27"/>
  <sheetViews>
    <sheetView workbookViewId="0">
      <selection activeCell="C3" sqref="C3"/>
    </sheetView>
  </sheetViews>
  <sheetFormatPr defaultRowHeight="12.6" x14ac:dyDescent="0.45"/>
  <cols>
    <col min="1" max="1" width="19.05859375" customWidth="1"/>
    <col min="2" max="2" width="18.64453125" customWidth="1"/>
    <col min="3" max="3" width="19" customWidth="1"/>
    <col min="4" max="4" width="23.64453125" customWidth="1"/>
    <col min="5" max="5" width="17.1171875" customWidth="1"/>
  </cols>
  <sheetData>
    <row r="1" spans="1:7" ht="15.3" x14ac:dyDescent="0.45">
      <c r="A1" s="45" t="s">
        <v>58</v>
      </c>
      <c r="C1" s="45"/>
      <c r="D1" s="45"/>
      <c r="E1" s="45"/>
      <c r="F1" s="44"/>
      <c r="G1" s="44"/>
    </row>
    <row r="2" spans="1:7" ht="15.3" x14ac:dyDescent="0.45">
      <c r="A2" s="45" t="s">
        <v>44</v>
      </c>
      <c r="C2" s="45"/>
      <c r="D2" s="45"/>
      <c r="E2" s="45"/>
      <c r="F2" s="44"/>
      <c r="G2" s="44"/>
    </row>
    <row r="3" spans="1:7" ht="15.3" x14ac:dyDescent="0.45">
      <c r="A3" s="47" t="s">
        <v>118</v>
      </c>
      <c r="B3" s="52"/>
      <c r="C3" s="47"/>
      <c r="D3" s="45"/>
      <c r="E3" s="45"/>
      <c r="F3" s="44"/>
      <c r="G3" s="44"/>
    </row>
    <row r="4" spans="1:7" ht="15.3" x14ac:dyDescent="0.45">
      <c r="B4" s="44"/>
      <c r="C4" s="44"/>
      <c r="D4" s="44"/>
      <c r="E4" s="44"/>
      <c r="F4" s="44"/>
      <c r="G4" s="44"/>
    </row>
    <row r="5" spans="1:7" ht="15.3" x14ac:dyDescent="0.45">
      <c r="A5" s="46" t="s">
        <v>59</v>
      </c>
      <c r="B5" s="46" t="s">
        <v>45</v>
      </c>
      <c r="C5" s="46" t="s">
        <v>46</v>
      </c>
      <c r="D5" s="46" t="s">
        <v>60</v>
      </c>
      <c r="E5" s="46" t="s">
        <v>48</v>
      </c>
      <c r="F5" s="44"/>
      <c r="G5" s="44"/>
    </row>
    <row r="6" spans="1:7" ht="15.3" x14ac:dyDescent="0.45">
      <c r="B6" s="44"/>
      <c r="C6" s="44"/>
      <c r="D6" s="44"/>
      <c r="E6" s="44"/>
      <c r="F6" s="44"/>
      <c r="G6" s="44"/>
    </row>
    <row r="7" spans="1:7" ht="15.3" x14ac:dyDescent="0.45">
      <c r="B7" s="44"/>
      <c r="C7" s="44"/>
      <c r="D7" s="44"/>
      <c r="E7" s="44"/>
      <c r="F7" s="44"/>
      <c r="G7" s="44"/>
    </row>
    <row r="8" spans="1:7" ht="15.3" x14ac:dyDescent="0.45">
      <c r="B8" s="44"/>
      <c r="C8" s="44"/>
      <c r="D8" s="44"/>
      <c r="E8" s="44"/>
      <c r="F8" s="44"/>
      <c r="G8" s="44"/>
    </row>
    <row r="9" spans="1:7" ht="15.3" x14ac:dyDescent="0.45">
      <c r="B9" s="44"/>
      <c r="C9" s="44"/>
      <c r="D9" s="44"/>
      <c r="E9" s="44"/>
      <c r="F9" s="44"/>
      <c r="G9" s="44"/>
    </row>
    <row r="10" spans="1:7" ht="15.3" x14ac:dyDescent="0.45">
      <c r="B10" s="44"/>
      <c r="C10" s="44"/>
      <c r="D10" s="44"/>
      <c r="E10" s="44"/>
      <c r="F10" s="44"/>
      <c r="G10" s="44"/>
    </row>
    <row r="27" spans="4:5" x14ac:dyDescent="0.45">
      <c r="D27" s="51">
        <f>SUM(D6:D26)</f>
        <v>0</v>
      </c>
      <c r="E27" s="51">
        <f>SUM(E6:E26)</f>
        <v>0</v>
      </c>
    </row>
  </sheetData>
  <printOptions gridLines="1"/>
  <pageMargins left="0.7" right="0.7" top="0.75" bottom="0.75" header="0.3" footer="0.3"/>
  <pageSetup orientation="portrait" horizontalDpi="0"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43067B-1D58-40B9-8BDB-274E9D0387DB}">
  <dimension ref="A1:E27"/>
  <sheetViews>
    <sheetView workbookViewId="0">
      <selection activeCell="A3" sqref="A3"/>
    </sheetView>
  </sheetViews>
  <sheetFormatPr defaultRowHeight="12.6" x14ac:dyDescent="0.45"/>
  <cols>
    <col min="1" max="1" width="19.234375" customWidth="1"/>
    <col min="2" max="2" width="19.87890625" customWidth="1"/>
    <col min="3" max="3" width="18.29296875" customWidth="1"/>
    <col min="4" max="4" width="19.9375" customWidth="1"/>
    <col min="5" max="5" width="19.64453125" customWidth="1"/>
  </cols>
  <sheetData>
    <row r="1" spans="1:5" ht="15" x14ac:dyDescent="0.45">
      <c r="A1" s="45" t="s">
        <v>61</v>
      </c>
      <c r="C1" s="45"/>
      <c r="D1" s="45"/>
      <c r="E1" s="45"/>
    </row>
    <row r="2" spans="1:5" ht="15" x14ac:dyDescent="0.45">
      <c r="A2" s="45" t="s">
        <v>44</v>
      </c>
      <c r="C2" s="45"/>
      <c r="D2" s="45"/>
      <c r="E2" s="45"/>
    </row>
    <row r="3" spans="1:5" ht="15" x14ac:dyDescent="0.45">
      <c r="A3" s="47" t="s">
        <v>118</v>
      </c>
      <c r="B3" s="52"/>
      <c r="C3" s="45"/>
      <c r="D3" s="45"/>
      <c r="E3" s="45"/>
    </row>
    <row r="4" spans="1:5" ht="15.3" x14ac:dyDescent="0.45">
      <c r="B4" s="44"/>
      <c r="C4" s="44"/>
      <c r="D4" s="44"/>
      <c r="E4" s="44"/>
    </row>
    <row r="5" spans="1:5" ht="15" x14ac:dyDescent="0.45">
      <c r="A5" s="46" t="s">
        <v>59</v>
      </c>
      <c r="B5" s="46" t="s">
        <v>45</v>
      </c>
      <c r="C5" s="46" t="s">
        <v>46</v>
      </c>
      <c r="D5" s="46" t="s">
        <v>60</v>
      </c>
      <c r="E5" s="46" t="s">
        <v>48</v>
      </c>
    </row>
    <row r="6" spans="1:5" ht="15.3" x14ac:dyDescent="0.45">
      <c r="B6" s="44"/>
      <c r="C6" s="44"/>
      <c r="D6" s="44"/>
      <c r="E6" s="44"/>
    </row>
    <row r="7" spans="1:5" ht="15.3" x14ac:dyDescent="0.45">
      <c r="B7" s="44"/>
      <c r="C7" s="44"/>
      <c r="D7" s="44"/>
      <c r="E7" s="44"/>
    </row>
    <row r="8" spans="1:5" ht="15.3" x14ac:dyDescent="0.45">
      <c r="B8" s="44"/>
      <c r="C8" s="44"/>
      <c r="D8" s="44"/>
      <c r="E8" s="44"/>
    </row>
    <row r="9" spans="1:5" ht="15.3" x14ac:dyDescent="0.45">
      <c r="B9" s="44"/>
      <c r="C9" s="44"/>
      <c r="D9" s="44"/>
      <c r="E9" s="44"/>
    </row>
    <row r="10" spans="1:5" ht="15.3" x14ac:dyDescent="0.45">
      <c r="B10" s="44"/>
      <c r="C10" s="44"/>
      <c r="D10" s="44"/>
      <c r="E10" s="44"/>
    </row>
    <row r="27" spans="4:5" x14ac:dyDescent="0.45">
      <c r="D27" s="51">
        <f>SUM(D6:D26)</f>
        <v>0</v>
      </c>
      <c r="E27" s="51">
        <f>SUM(E6:E26)</f>
        <v>0</v>
      </c>
    </row>
  </sheetData>
  <printOptions gridLines="1"/>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Example</vt:lpstr>
      <vt:lpstr>To be completed</vt:lpstr>
      <vt:lpstr>TPP</vt:lpstr>
      <vt:lpstr>MB</vt:lpstr>
      <vt:lpstr>LW</vt:lpstr>
      <vt:lpstr>Legal_Name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City Revitalization and Improvement Zone Program (CRIZ) Annual Tax Report (REV-609)</dc:title>
  <dc:subject>City Revitalization and Improvement Zone Program (CRIZ) Annual Tax Report (REV-609)</dc:subject>
  <dc:creator>PA Department of Revenue</dc:creator>
  <cp:keywords>City Revitalization and Improvement Zone Program (CRIZ) Annual Tax Report (REV-609)</cp:keywords>
  <cp:lastModifiedBy>Deana Zosky</cp:lastModifiedBy>
  <cp:lastPrinted>2025-05-01T18:12:22Z</cp:lastPrinted>
  <dcterms:created xsi:type="dcterms:W3CDTF">2015-02-18T09:59:36Z</dcterms:created>
  <dcterms:modified xsi:type="dcterms:W3CDTF">2026-02-26T17:33:36Z</dcterms:modified>
</cp:coreProperties>
</file>